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rl.local\GFS\ARPA\DATA\Dipartimenti\SET-MA\ACQUE_SHARE\SNPA\00_GRUPPI_DI_LAVORO\SNPA_RRT_TEM09_ACQUE\ST_C6_CONFIDENZA\QUESTIONARI\"/>
    </mc:Choice>
  </mc:AlternateContent>
  <xr:revisionPtr revIDLastSave="0" documentId="13_ncr:1_{03299C20-F722-4ADE-AC96-46873F0BFD71}" xr6:coauthVersionLast="47" xr6:coauthVersionMax="47" xr10:uidLastSave="{00000000-0000-0000-0000-000000000000}"/>
  <bookViews>
    <workbookView xWindow="-111" yWindow="-111" windowWidth="31729" windowHeight="17342" tabRatio="881" activeTab="15" xr2:uid="{00000000-000D-0000-FFFF-FFFF00000000}"/>
  </bookViews>
  <sheets>
    <sheet name="RR-TEM-09-1" sheetId="4" r:id="rId1"/>
    <sheet name="SUPERFICIALI" sheetId="1" r:id="rId2"/>
    <sheet name="SOTTERRANEE" sheetId="2" r:id="rId3"/>
    <sheet name="PIVOT" sheetId="5" r:id="rId4"/>
    <sheet name="RISULTATI" sheetId="3" r:id="rId5"/>
    <sheet name="FIUMI" sheetId="6" r:id="rId6"/>
    <sheet name="FIG.1" sheetId="16" r:id="rId7"/>
    <sheet name="FIG.2" sheetId="17" r:id="rId8"/>
    <sheet name="LAGHI" sheetId="7" r:id="rId9"/>
    <sheet name="FIG.3" sheetId="18" r:id="rId10"/>
    <sheet name="FIG.4" sheetId="19" r:id="rId11"/>
    <sheet name="WFD-RG2022" sheetId="8" r:id="rId12"/>
    <sheet name="MLG116" sheetId="9" r:id="rId13"/>
    <sheet name="ALTRO" sheetId="10" r:id="rId14"/>
    <sheet name="CFR" sheetId="11" r:id="rId15"/>
    <sheet name="CFR_ROBU" sheetId="13" r:id="rId16"/>
    <sheet name="CFR_STAB" sheetId="14" r:id="rId17"/>
    <sheet name="CHIMICO" sheetId="15" r:id="rId18"/>
    <sheet name="NOTE" sheetId="12" r:id="rId19"/>
  </sheets>
  <definedNames>
    <definedName name="_xlnm._FilterDatabase" localSheetId="1" hidden="1">SUPERFICIALI!$A$1:$I$75</definedName>
  </definedNames>
  <calcPr calcId="191029" concurrentCalc="0"/>
  <pivotCaches>
    <pivotCache cacheId="0" r:id="rId2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25" i="3" l="1"/>
  <c r="D25" i="3"/>
  <c r="E25" i="3"/>
  <c r="F25" i="3"/>
  <c r="G25" i="3"/>
  <c r="H25" i="3"/>
  <c r="I25" i="3"/>
  <c r="J25" i="3"/>
  <c r="K25" i="3"/>
  <c r="L25" i="3"/>
  <c r="M25" i="3"/>
  <c r="N25" i="3"/>
  <c r="O25" i="3"/>
  <c r="P25" i="3"/>
  <c r="Q25" i="3"/>
  <c r="C25" i="3"/>
  <c r="J68" i="1"/>
  <c r="K68" i="1"/>
  <c r="J69" i="1"/>
  <c r="K69" i="1"/>
  <c r="J72" i="1"/>
  <c r="K72" i="1"/>
  <c r="J73" i="1"/>
  <c r="K73" i="1"/>
  <c r="J74" i="1"/>
  <c r="K74" i="1"/>
  <c r="J75" i="1"/>
  <c r="K75" i="1"/>
  <c r="K3"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2" i="1"/>
  <c r="J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2" i="1"/>
</calcChain>
</file>

<file path=xl/sharedStrings.xml><?xml version="1.0" encoding="utf-8"?>
<sst xmlns="http://schemas.openxmlformats.org/spreadsheetml/2006/main" count="1482" uniqueCount="359">
  <si>
    <t>AGENZIA</t>
  </si>
  <si>
    <t>Approccio
MLG 116
SI/NO</t>
  </si>
  <si>
    <t>Altro approccio: specificare</t>
  </si>
  <si>
    <t>Documentazione
allegata</t>
  </si>
  <si>
    <t>Stato
ECOLOGICO/CHIMICO</t>
  </si>
  <si>
    <t>Categoria
FIUMI/LAGHI</t>
  </si>
  <si>
    <t>Stato
CHIMICO/QUANTITATIVO</t>
  </si>
  <si>
    <t>ARPA Lombardia</t>
  </si>
  <si>
    <t>SI</t>
  </si>
  <si>
    <t>NO</t>
  </si>
  <si>
    <t>-</t>
  </si>
  <si>
    <t>Nota metodologica per la classificazione dei corpi idrici in Regione Lombardia per il PdG Po 2021 - Giugno 2021</t>
  </si>
  <si>
    <t>Note</t>
  </si>
  <si>
    <t>Descrivere sinteticamente come la confidenza di classificazione influenza il successivo processo decisionale (es. analisi di rischio, definizione dei programmi misure)</t>
  </si>
  <si>
    <t>FIUMI</t>
  </si>
  <si>
    <t>LAGHI</t>
  </si>
  <si>
    <t>ECOLOGICO</t>
  </si>
  <si>
    <t>CHIMICO</t>
  </si>
  <si>
    <t>Nota metodologica per la classificazione dei corpi idrici in Regione Lombardia per il PdG Po 2021 - Giugno 2022</t>
  </si>
  <si>
    <t>Nota metodologica per la classificazione dei corpi idrici in Regione Lombardia per il PdG Po 2021 - Giugno 2023</t>
  </si>
  <si>
    <t>Nota metodologica per la classificazione dei corpi idrici in Regione Lombardia per il PdG Po 2021 - Giugno 2024</t>
  </si>
  <si>
    <t>QUANTITATIVO</t>
  </si>
  <si>
    <t>Non considerata</t>
  </si>
  <si>
    <t>Il livello di confidenza della classificazione viene stabilito in base alla stabilità del giudizio di stato: la stabilità misura eventuali variazioni dello stato chimico nel corso del ciclo di monitoraggio. E' stato assegnato un livello di confidenza ALTO in presenza di giudizio di stato (BUONO o NON BUONO) stabile, ossia tre giudizi uguali nel triennio; un livello di confidenza BASSO se per un solo anno il giudizio di stato è risultato diverso (es. 2 anni BUONO e 1 anno NON BUONO). L'assegnazione viene stabilita a livello di corpo idrico.</t>
  </si>
  <si>
    <t>Approccio
WFD Reporting
Guidance 2022
SI/NO</t>
  </si>
  <si>
    <t>Per lo stato quantitativo, in assenza di una metodologia standard a livello nazionale, sono stati definiti una serie di criteri oggettivi per l'attribuzione del livello di confidenza. Sono stati presi in considerazione due aspetti: (1) la frequenza media di misura della soggiacenza e (2) gli anni privi di dati, valutati per ciascun punto di monitoraggio. Riguardo il punto (1), per ciascuna idrostruttura sono state definite delle frequenze di misura minime per poter considerare un pozzo/piezometro sufficientemente affidabile, stabilite in base alla frequenza di misura maggiormente impiegata. Riguardo il punto (2), è stato attribuito un livello di confidenza BASSO a tutti i pozzi/piezometri (indipendentemente dall’idrostruttura di appartenenza) che mostravano un numero di anni senza misure &gt;=5, ossia la metà o più degli anni della serie temporale considerata (2010-2019). Oltre ai criteri sopracitati, è stato attribuito un livello di confidenza BASSO a tutti i punti che presentavano misure solo a partire dal 2014. Infatti, tali punti risultavano marcatamente influenzati dal forte picco positivo (innalzamento) del livello piezometrico legato alle notevoli precipitazioni registrate in quell’anno.</t>
  </si>
  <si>
    <t>ARTA Abruzzo</t>
  </si>
  <si>
    <t>La valutazione è stata effettuata solo nel I Ciclo sessennale 2010-2015</t>
  </si>
  <si>
    <t>La valutazione è stata effettuata solo nel I Ciclo sessennale 2010-2016</t>
  </si>
  <si>
    <t>La valutazione è stata effettuata solo nel I Ciclo sessennale 2010-2017</t>
  </si>
  <si>
    <t>La valutazione è stata effettuata solo nel I Ciclo sessennale 2010-2018</t>
  </si>
  <si>
    <t>il livello di confidenza è stato valutato solo nella classificazione intermedia del I° triennio considerando il grado di stabilità del giudizio di stato nelle tre annualità.</t>
  </si>
  <si>
    <t>Altro</t>
  </si>
  <si>
    <t>il livello di confidenza è stato attribuito sulla base della completezza delle serie temporali, della qualità e omogeneità dei dati</t>
  </si>
  <si>
    <t>APPA Trento</t>
  </si>
  <si>
    <t>E' stata valutata la confidenza esclusivamente in sede di compilazione del Reporting WFD 2022: è stata attribuita confidenza alta in caso di classificazione con presenza di monitoraggio regolare (frequenze come da norma vigente) e media in caso di classificazione per accorpamento</t>
  </si>
  <si>
    <t>E' stata valutata la confidenza esclusivamente in sede di compilazione del Reporting WFD 2022: è stata attribuita confidenza alta in caso di classificazione con presenza di monitoraggio regolare (frequenze come da norma vigente)</t>
  </si>
  <si>
    <t>E' stata valutata la confidenza esclusivamente in sede di compilazione del Reporting WFD 2022: è stata attribuita confidenza alta in caso di calcolo di trend con livelli piezometrici (corpi idrici vallivi) disponibili e media in caso di assenza di pressioni (corpi idrici montani)</t>
  </si>
  <si>
    <t>ARPA Basilicata</t>
  </si>
  <si>
    <t>ARPA Marche</t>
  </si>
  <si>
    <t>Ai corpi idrici non direttamente monitorati ma classificati per accorpamento è stato attribuito un livello di confidenza basso.</t>
  </si>
  <si>
    <t>livello di confidenza non valutato</t>
  </si>
  <si>
    <t>Il livello di confidenza non è definito con un approccio statistico ma con un giudizio di attendibilità/affidabilità determinato con specifici indicatori. Il livello di confidenza è stato associato allo SC definito su base triennale. A  scala puntuale (stazione di monitoraggio) si utilizzano i seguenti indicatori: 1- a stabilità del giudizio di stato puntuale nel corso del triennio,
2 - le situazioni “border line” nel corso del triennio,
3 - il concorso di parametri diversi nell’attribuzione del giudizio di stato SCARSO nel triennio. A scala di CIS si utilizzano i seguenti indicatori: 1- la stabilità del giudizio di stato nel corso del triennio; 2 - le situazioni “border line” nel corso del triennio.</t>
  </si>
  <si>
    <t>QUANTITATIVO (indicatore non calcolato)</t>
  </si>
  <si>
    <t>ARPA Molise</t>
  </si>
  <si>
    <t>verificare</t>
  </si>
  <si>
    <t>ARPA FVG</t>
  </si>
  <si>
    <t>ARPA Liguria</t>
  </si>
  <si>
    <t>Il documento adottato a livello di pianificazione distrettuale (ITB e ITC) contenente il programma di misure si basa sulla "METODOLOGIA A SUPPORTO DELLA PIANIFICAZIONE DISTRETTUALE E COERENTE
CON L’ANALISI ECONOMICA PREVISTA DALLA DIRETTIVA QUADRO ACQUE ". Suddetto documento non prende in considerazione il livello di confidenza nell'analisi del GAP e conseguentemente nella definizione delle misure.
Si evidenzia quale collegamento del livello di confidenza con le misure dei  PdG Acque e del PTA della regione liguria la misura "KTM  14 Research, improvement of knowledge base reducing uncertainty"  che si attiva proprio nei casi in cui  è necessario migliorare il dato di monitoraggio che ha portato alla classificazione.</t>
  </si>
  <si>
    <t xml:space="preserve">Il documento adottato a livello di pianificazione distrettuale (ITB e ITC) contenente il programma di misure si basa sulla "METODOLOGIA A SUPPORTO DELLA PIANIFICAZIONE DISTRETTUALE E COERENTE
CON L’ANALISI ECONOMICA PREVISTA DALLA DIRETTIVA QUADRO ACQUE ". Suddetto documento non prende in considerazione il livello di confidenza nell'analisi del GAP e conseguentemente nella definizione delle misure.
Si evidenzia quale collegamento del livello di confidenza con le misure dei  PdG Acque e del PTA della regione liguria la misura "KTM  14 Research, improvement of knowledge base reducing uncertainty"  che si attiva proprio nei casi in cui  è necessario migliorare il dato di monitoraggio che ha portato alla classificazione.
</t>
  </si>
  <si>
    <t>ARPA Piemonte</t>
  </si>
  <si>
    <t xml:space="preserve">Nota metodologica per la classificazione dei corpi idrici per il PdG Po 2021 </t>
  </si>
  <si>
    <t>Nell'analisi di rischio si tiene conto della stabilità del dato di stato</t>
  </si>
  <si>
    <t>SI/NO</t>
  </si>
  <si>
    <t>Fino al 2016 si è utilizzato l'approccio definito dalla MLG 116. Successivamente, in seguito ad una diversa applicazione della metodologia di definizione dello stato chimico per C.I. concordata con l'Autorità di Distretto del Po, si è utilizzato il giudizio esperto (sessennio 2014-2019) tenendo conto della concordanza di stato del GWB nel sessennio, con particolare rilevanza all'ultimo triennio.</t>
  </si>
  <si>
    <t>Arpa Piemonte</t>
  </si>
  <si>
    <t>Si è assegnato un livello di confidenza basso per tutti i corpi idrici (sessennio 2014-2019) in quanto lo stato quantitativo è stato definito con giudizio esperto, basandosi sui livelli di soggiacenza dei piezometri attivi, in attesa di applicare la LG 157</t>
  </si>
  <si>
    <t>ARPA Puglia</t>
  </si>
  <si>
    <t>Relazione Triennale 2016-2018. Proposta di classificazione dei Corpi Idrici Superficiali della Regione Puglia</t>
  </si>
  <si>
    <t>Nella Relazione di Classificazione per il triennio 2016-2018, ARPA Puglia ha inserito il paragrafo "CONSIDERAZIONI A SUPPORTO DEL PROCESSO DECISIONALE", per supportare la Regione nelle successive fasi. Ad oggi la Regione non ha prodotto atti consequenziali a tali proposta.</t>
  </si>
  <si>
    <t>Per la valutazione del livello di confidenza (LC) associato allo stato chimico puntuale si utilizza la valutazione integrata di robustezza e stabilità. La valutazione della robustezza deriva da due indicatori: numero di misure semestrali e LOQ rispetto a VS/SQA. In presenza di un giudizio Basso anche solo per uno dei due indicatori, alla robustezza è assegnato giudizio Basso. La valutazione della stabilità deriva da tre indicatori: stabilità del giudizio di stato, situazioni borderline, stabilità dei parametri critici. se la valutazione è Bassa anche per un solo dei tre indicatori, il LC della stabilità è Basso. In caso contrario il LC è Alto. Il LC complessivo a scala puntuale deriva dall’integrazione tra le valutazioni di robustezza e stabilità con i seguenti criteri: 
- LC Alto se sia robustezza sia stabilità hanno LC Alto
- LC Basso se sia robustezza sia stabilità hanno LC Basso
- LC Medio nei restanti casi.
Per la valutazione del LC a livello di corpo idrico si utilizzano come indicatori il LC puntuale prevalente, le situazioni borderline e la copertura informativa (quest'ultima intesa come numero di stazioni monitorate nel corpo idrico rispetto alle previste). Il LC complessivo a scala di corpo idrico deriva dall’integrazione tra le valutazioni attribuite ai tre indicatori sopra descritti, con i seguenti criteri:
- se almeno uno dei tre indicatori restituisce un giudizio Basso, il LC complessivo è Basso;
- se nessuno dei tre indicatori restituisce un giudizio Basso, ma si verifica almeno un caso di LC Medio, allo stato chimico del corpo idrico viene attribuito un LC Medio;
- se tutti e tre gli indicatori restituiscono un LC Alto, il LC complessivo è Alto.</t>
  </si>
  <si>
    <t>Estratto della Relazione triennale 2016-2018 con la proposta di classificazione dei Corpi Idrici Superficiali della Regione Puglia. 
Relazione completa disponibile al seguente link: 
https://www.arpa.puglia.it/pagina3105_acque-sotterranee-triennio-2016-2018.html</t>
  </si>
  <si>
    <t>Si fa riferimento alla Linea Guida ISPRA 157/2017 (SNPA 3/2017)</t>
  </si>
  <si>
    <t>Le attività relative al monitoraggio quantitativo dei corpi idrici sotterranei in Puglia sono affidate dalla Regione all'Autorità di Bacino Distrettuale dell'Appennino Meridionale</t>
  </si>
  <si>
    <t>ARPA Lazio</t>
  </si>
  <si>
    <t>Per assegnare i gradi di "confidenza" alla classificazione dello stato/potenziale ecologico sono stati utilizzati i criteri  suggeriti dall WFD Reporting Guidance 2022 ovvero:                                                                                                                                                                      - livello di confidenza basso (grado 1) = mancanza di dati di monitoraggio (si intende che si utilizzano altri dati tipio i dati sulle pressioni ecc .e si emette un giudizio esperto);                                                                                                                                                                         - livello di confidenza medio (2) =  dati parziali per un elemento di qualità biologica (BQE)  o degli elementi a sostegno (QE);                                                    - alto = 3 = dati buoni per almeno un BQE e il QE di supporto più rilevante.                                         Nel caso in cui il grado attribuito è = 0 non è presente nessuna informazione (CI con stato ecologico sconosciuto)</t>
  </si>
  <si>
    <t>ARPA Sardegna</t>
  </si>
  <si>
    <t>Il giudizio sullo stato chimico è stato sespresso, in relazione ad i dati disponibili, sulla base delle indicazioni di cui al paragrafo 5.6.2 della MLG 116/14 unitamente al c.d. "giudizio esperto".</t>
  </si>
  <si>
    <t>La definizione dello stato quantitativo è in capo ad altro servizio regionale. La valutazione è affidata a ditta specializzata.</t>
  </si>
  <si>
    <t>Per allineare il piano con quanto previsto dalle WFD Reporting Guidance 2022- Version no.:
FINAL Draft V5.5- Date: 3rd May 2022, sono utilizzati i criteri  indicati di seguito:
Schema element: swEcologicalAssessmentConfidence Field type / facets: Confidence_Enum: 0, 1, 2, 3
Properties: maxOccurs =1 minOccurs = 1
Guidance on completion of schema element: Required. Indicate the confidence on the
ecological status or potential assigned.
‘0’ = No information.
‘1’ = Low confidence.
‘2’ = Medium confidence.
‘3’ = High confidence.
The criteria used by Member States to assess confidence vary considerably, but general guidance may be: Low = no monitoring data; Medium = data for supporting QE and/or limited data for one BQE; High = good data for at least one BQE and the most relevant supporting QE. In case surfaceWaterBodyCategory is 'TeW', '0' should be selected and interpreted as 'Not applicable'. Quality checks: Within-schema check: ‘0’ must be reported if surfaceWaterBodyCategory is 'TeW'.
and If swEcologicalStatusOrPotentialValue is ‘U’ (Unknown) then EcologicalAssessmentConfidencemust be ‘0’.
Di conseguenza in criterio applicato per lo stato ecologico è esplicato come segue:
Livello di confidenza = 0 per i CI con stato ecologico sconosciuto
Livello di confidenza =1 bassa confidenza per tutti i Ci classificati con raggruppamento
Livello di confidenza =2 media confidenza per dati parziali di EQB o di elementi a sostegno
Livello di confidenza =3 alta confidenza per dati affidabili per almeno un EQB e il QE di supporto più rilevante.
Inoltre la metodologia, per la valutazione dell’affidabilità, tiene conto della concordanza della risposta degli EQB, in particolare quando lo stesso EQB è monitorato per più anni, sul numero di anni di monitoraggio e le frequenze di monitoraggio applicate.</t>
  </si>
  <si>
    <t>La confidenza della classificazione, così come la classificazione stessa, è definita dall'Agenzia del Distretto Idrografico della Sardegna, con il contributo dell'ARPAS. Documento di riferimento: R.A.S. - Agenzia del Distretto Idrografico della Sardegna "RIESAME E AGGIORNAMENTO DEL PIANO DI GESTIONE DEL DISTRETTO IDROGRAFICO DELLA SARDEGNA Terzo ciclo di pianificazione 2021 - 2027 - RELAZIONE GENERALE - dicembre 2021</t>
  </si>
  <si>
    <t xml:space="preserve">Al giudizio sullo stato chimico è stato associato un livello di confidenza che può assumere i valori BASSO, MEDIO o ALTO. Tale livello di confidenza riflette il grado di “sicurezza” con il quale il giudizio viene attribuito, in relazione alla disponibilità e alla qualità dei dati. Nel definire il grado di confidenza si è fatto ricorso alle definizioni indicate nella Linea Guida per il reporting della Dir. 2000/60/CE (aggiornamento 2021) approcciandola differentemente a seconda si tratti di corpo idrico soggetto a monioraggio di Sorveglianza od Operativo. Per i corpi idrici soggetti a monitoraggio di Sorveglianza: bassa affidabilità: nel caso di monitoraggio con dati di un solo anno; media affidabilità: N° di anni di monitoraggio &lt;=3&gt;1; n° di sostanze monitorate &lt;10;frequenza media &lt;6 e &gt;4; alta affidabilità: N° di anni di monitoraggio &gt;3; n° di sostanze monitorate &gt;10;frequenza media &gt;6.  Per i corpi idrici soggetti a monitoraggio Operativo: bassa affidabilità: nel caso di monitoraggio con N° anni di monitoraggio &lt;3; media affidabilità: N° di anni di monitoraggio &lt;=3&gt;1; n° di sostanze monitorate &lt;10;frequenza media &lt;6 e &gt;4; n° di sostanze monitorate &lt;10;frequenza media &lt;6 e &gt;4; alta affidabilità: N° di anni di monitoraggio &gt;3; ;frequenza media &gt;6. </t>
  </si>
  <si>
    <t>Al giudizio sullo stato chimico è stato associato un livello di confidenza che può assumere i valori BASSO, MEDIO o ALTO. Tale livello di confidenza riflette il grado di “sicurezza” con il quale il giudizio viene attribuito, in relazione alla disponibilità e alla qualità dei dati. Nel definire il grado di confidenza si è fatto ricorso alle definizioni indicate nella Linea Guida per il reporting della Dir. 2000/60/CE (aggiornamento 2021) approcciandola ed adattandola al monitoraggio operativo in atto sugli INVASI della rete di monitoraggio;  bassa affidabilità: N° anni di monitoraggio &lt;3; media affidabilità: n° di anni=3, freq,campioni&gt;3,N° sost&gt;10; alta affidabilità: n° di anni &gt;3, freq,campioni&gt;=9,N° sost&gt;10.</t>
  </si>
  <si>
    <t>Per assegnare i gradi di "confidenza" alla classificazione dello stato/potenziale ecologico sono stati utilizzati i criteri  suggeriti dall WFD Reporting Guidance 2022 ovvero:
0 = nessuna informazione (corrisponde ai nostri "non  classificato")
1 = Basso = nessun dato di monitoraggio (si intende che si utilizzano altri dati tipio i dati sulle pressioni ecc .e si emette un giudizio esperto); 
2 = Medio = dati per supportare il QE e/o dati limitati per un BQE; dati limitati o insufficientemente solidi per alcune o tutte le sostanze prioritarie
3 = Alto = dati buoni per almeno un BQE e il QE di supporto più rilevante; dati validi per tutte le sostanze prioritarie scaricate nel distretto idrografico (il valore dell'indice pari a 3 è stato dato anche per quelle sistuazioni in cui lo stato chimico buono è stato attribuito poiché, considerata la presumibile assenza di contaminanti della tab. 1A, il ciclo di monitoraggio 2018-2020 non ha previsto la determinazione dei parameteri della  tab. 1A)</t>
  </si>
  <si>
    <t>Sì</t>
  </si>
  <si>
    <t>Al giudizio sullo stato chimico e quantitativo è stato associato un livello di confidenza che può assumere i valori BASSO, MEDIO o ALTO. Tale livello di confidenza riflette il grado di “sicurezza” con il quale il giudizio viene attribuito, in relazione alla disponibilità e alla qualità dei dati. Nel definire il grado di confidenza si è fatto ricorso alle definizioni indicate nella Linea Guida per il reporting della Dir. 2000/60/CE (aggiornamento 2021): bassa affidabilità: nel caso di monitoraggio assente e/o in assenza di un modello concettuale dell’acquifero; media affidabilità: monitoraggio insufficiente e/o necessità del giudizio esperto; alta affidabilità: buon livello di monitoraggio; robusto modello concettuale dell’acquifero; conoscenza del sistema idrogeologico e delle pressioni cui è soggetto. Anche allo stato complessivo è stato associato un livello di confidenza, derivato da quelli assegnati allo stato chimico e quantitativo, assegnato secondo i seguenti criteri: se stato chimico e quantitativo sono entrambi BUONO la confidenza associata allo stato complessivo sarà la più bassa tra quelle assegnate a stato chimico e quantitativo; se stato chimico e quantitativo sono entrambi SCARSO la confidenza associata allo stato complessivo sarà la più alta; se uno dei due è SCARSO, la confidenza associata allo stato complessivo sarà la stessa del termine che ha determinato il giudizio scarso allo stato complessivo.</t>
  </si>
  <si>
    <t>La confidenza della classificazione, così come la classificazione stessa, è definita dall'Agenzia del Distretto Idrografico della Sardegna, con il contributo dell'ARPAS. Documento di riferimento: R.A.S. - Agenzia del Distretto Idrografico della Sardegna "RIESAME E AGGIORNAMENTO DEL PIANO DI GESTIONE DEL DISTRETTO IDROGRAFICO DELLA SARDEGNA Terzo ciclo di pianificazione 2021 - 2027 - Allegato 2.3"</t>
  </si>
  <si>
    <t>La confidenza della classificazione, così come la classificazione stessa, è definita dall'Agenzia del Distretto Idrografico della Sardegna, con il contributo dell'ARPAS.  Documento di riferimento: R.A.S. - Agenzia del Distretto Idrografico della Sardegna "RIESAME E AGGIORNAMENTO DEL PIANO DI GESTIONE DEL DISTRETTO IDROGRAFICO DELLA SARDEGNA Terzo ciclo di pianificazione 2021 - 2027 - Allegato 2.3"</t>
  </si>
  <si>
    <t>ARPA Umbria</t>
  </si>
  <si>
    <t>ARPA VdA</t>
  </si>
  <si>
    <t>Calcolo del livello di confidenza del dato per il II PdG 2016-2021 (dati 2014-2019)_VdA</t>
  </si>
  <si>
    <t>Parere esperto (lago classificato, ma non monitorato)</t>
  </si>
  <si>
    <t>Il livello di confidenza (LC) della classificazione chimica viene definito in base all'entità delle oscillazioni del giudizio di stato (i.e. stabilità del giudizio) a livello del corpo idrico sotterraneo (CIS). Qualora infatti, nel corso del sessennio in analisi, non si siano registrate significative variazioni di stato viene attribuito, a livello del CIS, un LC ALTO; viceversa, laddove sia stata rilevata più di una variazione di stato si assegna alla classificazione un LC BASSO.</t>
  </si>
  <si>
    <t>Il livello di confidenza  (LC) della classificazione quantitativa dei corpi idrici sotterranei (CIS) è stato definito in modo oggettivo in base ai rapporti di coesistenza delle seguenti condizioni:  1-presenza di pressioni significative 2- consistenza della popolazione storica di dati e stabilità dei trend 3-frequenza di monitoraggio. E' stato attribuito un LC ALTO alla classificazione quantitativa dei CIS : - sui quali non insistono pressioni (1); - per i quali vi è una consistente serie storica di dati la quale mostra una sostanziale stabilità del trend annuale e pluriennale (2). Viceversa, laddove vi siano importanti lacune di dati è stato attribuito un livello di confidenza BASSO. A livello del singolo pozzo/piezometro si è poi considerato sufficentemente attendibile il dato quantitativo (LC ALTO) qualora vi sia una consistenza della serie storica di dati mostrante trend annuali sovrapponibili e qualora la frequenza di misura della soggiacenza (3) sia stata tale da permettere sia di descrivere opportunamente l'oscillazione annuale della falda  (valore minimo e massimo) che di individuare e descrivere variazioni temporali legate ad anomalie circoscrivibili (outliers). Viceversa, è stato attribuito un LC BASSO a quei dati puntuali per i quali non vi è una significativa popolazione di dati e/o la frequenza di monitoraggio non è stata tale da permettere di individuare l'oscillazione massima e minima della falda nonché di individuare in modo univoco gli outliers delle serie di dati.</t>
  </si>
  <si>
    <t>APPA Bolzano</t>
  </si>
  <si>
    <t>ARPA Toscana</t>
  </si>
  <si>
    <t>Ad oggi non viene applicata la procedura di verifica della confidenza dei dati relativi al monitoraggio della risorsa idrica. Sono stati definitivi due livelli di Confidenza della classificazione, in modo informale, in occasione della stesura del Piano di Gestione, condivisa con Regione Toscana e Autorità di Distretto Appennino settentrionale.</t>
  </si>
  <si>
    <t>2 livelli di confidenza: alta o bassa nella classificazione triennale. ALTA se lo stato ecologico o i singoli EQB sono confermati come classe; ALTA se almeno 2 EQM concordano nello stesso periodo; ALTA se il giudizio EQM rimane lo stesso per più anni</t>
  </si>
  <si>
    <t>conf Alta se concordanza nei tre anni</t>
  </si>
  <si>
    <t>Ad oggi non viene applicata la procedura di verifica della confidenza dei dati relativi al monitoraggio della risorsa idrica.  Non si confrontano classificazioni annuali ma si classifica direttamente sulla base delle medie del triennio.</t>
  </si>
  <si>
    <t>Competenza Regione no di Agenzia</t>
  </si>
  <si>
    <t>ARPA Veneto</t>
  </si>
  <si>
    <t>Approccio ibrido
Lo spirito dell'approccio seguito per valutare la confidenza degli stati chimico ed ecologico sono analoghi alla metodologia indicata da MLG 116, ovvero tramite l'uso degli indicatori di stabilità e robustezza opportunamente modificati. Ad esempio si segnalano differenze rispetto alle MLG 116 come: 
   - uso nel calcolo della stabilità dei criteri di tendenza verso l'alto dello stato degli Elementi di Qualità
   - uso di specifici indicatori per il calcolo della robustezza e stabilità
   - specifici criteri di robustezza/stabilità per IQM e IARI non riportati nella MLG 116.
Per i corpi idrici fluviali non monitorati  in cui gli stati chimico o ecologico sono stati ricavati dal raggruppamento o dal giudizio esperto, le confidenze degli stati chimico ed ecologico vengono considerate basse, come indicato dalla Guidance 2022 WFD reporting. 
Il PDF allegato esplicita i criteri adottati.</t>
  </si>
  <si>
    <t>Confidenza_2014_2019_RW_LW.pdf: CRITERI PER IL CALCOLO DELLA CONFIDENZA
DELLO STATO CHIMICO ED ECOLOGICO: CORSI D’ACQUA E LAGHI
SESSENNIO 2014-2019</t>
  </si>
  <si>
    <t>Lo spirito dell'approccio seguito per valutare la confidenza degli stati chimico ed ecologico sono analoghi alla metodologia indicata da MLG 116, ovvero tramite l'uso degli indicatori di stabilità e robustezza. Si segnalano alcune differenze rispetto alle MLG 116 come, ad esempio:
   - l'uso nel calcolo della stabilità dei criteri di tendenza verso l'alto dello stato degli Elementi di Qualità
   - uso di specifici indicatori per il calcolo della robustezza e stabilità
Il PDF allegato esplicita i criteri adottati</t>
  </si>
  <si>
    <t>Tutti i corpi idrici lacustri sono direttamente monitorati; quindi, al contrario dei corsi d'acqua, non vi sono casi di classificazione per raggruppamento o giudizio esperto. Il PDF allegato esplicita i criteri adottati</t>
  </si>
  <si>
    <t>ARPA Campania</t>
  </si>
  <si>
    <t>Ad oggi non è stato elaborato un documento regionale per la valutazione del grado di confidenza della classificazione dello stato ecologico e dello stato chimico dei corpi idrici fluviali</t>
  </si>
  <si>
    <t>Per i laghi non è disponibile una classificazione</t>
  </si>
  <si>
    <t>Acque Sotterranee</t>
  </si>
  <si>
    <t>Ad aggi non è stato elaborato un documento regionale per la valutazione del grado di confidenza della classifazione dello stato ecologico e dello stato chimico dei corpi idrici</t>
  </si>
  <si>
    <t xml:space="preserve">Codice RR TEM </t>
  </si>
  <si>
    <t>Denominazione RR TEM</t>
  </si>
  <si>
    <t>Componente SNPA 
( RR TEM)</t>
  </si>
  <si>
    <t>Coordinamento RR TEM</t>
  </si>
  <si>
    <t>Presenza in RR TEM (SI/NO)</t>
  </si>
  <si>
    <t>Cognome 
(RR TEM)</t>
  </si>
  <si>
    <t>Nome 
(RR TEM)</t>
  </si>
  <si>
    <t>e-mail 
(RR TEM)</t>
  </si>
  <si>
    <t>telefono
 (RR TEM)</t>
  </si>
  <si>
    <t xml:space="preserve">Codice L.A. </t>
  </si>
  <si>
    <t>Denominazione L.A.</t>
  </si>
  <si>
    <t>Componente SNPA 
( L.A.)</t>
  </si>
  <si>
    <t>Coordinamento L.A.</t>
  </si>
  <si>
    <t>Presenza Esperto Aggiuntivo L.A. (SI/NO)</t>
  </si>
  <si>
    <t>Cognome 
(L.A.)</t>
  </si>
  <si>
    <t>Nome 
(L.A.)</t>
  </si>
  <si>
    <t>e-mail 
(L.A.)</t>
  </si>
  <si>
    <t>telefono
(L.A.)</t>
  </si>
  <si>
    <t>RR TEM 09</t>
  </si>
  <si>
    <t>Acque superficiali e sotterranee</t>
  </si>
  <si>
    <t>ISPRA</t>
  </si>
  <si>
    <t>Coord.</t>
  </si>
  <si>
    <t>BUSSETTINI</t>
  </si>
  <si>
    <t>MARTINA</t>
  </si>
  <si>
    <t>martina.bussettini@isprambiente.it</t>
  </si>
  <si>
    <t>06 50074641</t>
  </si>
  <si>
    <t>RR TEM 09-1</t>
  </si>
  <si>
    <t>Applicazione Direttiva Acque</t>
  </si>
  <si>
    <t>ABRUZZO</t>
  </si>
  <si>
    <t>DE MARCO</t>
  </si>
  <si>
    <t>PAOLA</t>
  </si>
  <si>
    <t>p.demarco@artaabruzzo.it</t>
  </si>
  <si>
    <t>085 4500275</t>
  </si>
  <si>
    <t>BASILICATA</t>
  </si>
  <si>
    <t>TRABACE</t>
  </si>
  <si>
    <t>TERESA</t>
  </si>
  <si>
    <t>teresa.trabace@arpab.it</t>
  </si>
  <si>
    <t>0835 5413248</t>
  </si>
  <si>
    <t>PALMA</t>
  </si>
  <si>
    <t>ACHILLE</t>
  </si>
  <si>
    <t>achille.palma@arpab.it</t>
  </si>
  <si>
    <t>0835 5413205</t>
  </si>
  <si>
    <t>BOLZANO</t>
  </si>
  <si>
    <t xml:space="preserve">FOGALE </t>
  </si>
  <si>
    <t>FIORENZA</t>
  </si>
  <si>
    <t>fiorenza.fogale@provincia.bz.it</t>
  </si>
  <si>
    <t>0471 417164</t>
  </si>
  <si>
    <t>CALABRIA</t>
  </si>
  <si>
    <t>MILETO</t>
  </si>
  <si>
    <t>MARIO</t>
  </si>
  <si>
    <t>m.mileto@arpacal.it</t>
  </si>
  <si>
    <t>CAMPANIA</t>
  </si>
  <si>
    <t xml:space="preserve">MOTTOLA </t>
  </si>
  <si>
    <t>ADOLFO</t>
  </si>
  <si>
    <t>a.mottola@arpacampania.it</t>
  </si>
  <si>
    <t>081 2326350</t>
  </si>
  <si>
    <t>GRAMEGNA</t>
  </si>
  <si>
    <t>CRISTIANO</t>
  </si>
  <si>
    <t>c.gramegna@arpacampania.it</t>
  </si>
  <si>
    <t>081 2326432</t>
  </si>
  <si>
    <t>EMILIA ROMAGNA</t>
  </si>
  <si>
    <t>LUCCHINI</t>
  </si>
  <si>
    <t>DANIELA</t>
  </si>
  <si>
    <t>dlucchini@arpae.it</t>
  </si>
  <si>
    <t>FRIULI VENEZIA GIULIA</t>
  </si>
  <si>
    <t>ZANUT</t>
  </si>
  <si>
    <t>ELISA</t>
  </si>
  <si>
    <t>elisa.zanut@arpa.fvg.it</t>
  </si>
  <si>
    <t>0432 1918366</t>
  </si>
  <si>
    <t>LAZIO</t>
  </si>
  <si>
    <t>DI LUDOVICO</t>
  </si>
  <si>
    <t>ALBERTO</t>
  </si>
  <si>
    <t>alberto.diludovico@arpalazio.it</t>
  </si>
  <si>
    <t>LIGURIA</t>
  </si>
  <si>
    <t>RISSO</t>
  </si>
  <si>
    <t>ANNA MARIA</t>
  </si>
  <si>
    <t>annamaria.risso@arpal.liguria.it</t>
  </si>
  <si>
    <t>010 6437 271</t>
  </si>
  <si>
    <t>LOMBARDIA</t>
  </si>
  <si>
    <t>MARCHESI</t>
  </si>
  <si>
    <t>VALERIA</t>
  </si>
  <si>
    <t>v.marchesi@arpalombardia.it</t>
  </si>
  <si>
    <t>335 6051772</t>
  </si>
  <si>
    <t>GENONI</t>
  </si>
  <si>
    <t>PIETRO</t>
  </si>
  <si>
    <t>p.genoni@arpalombardia.it</t>
  </si>
  <si>
    <t>366 5622364</t>
  </si>
  <si>
    <t>MARCHE</t>
  </si>
  <si>
    <t>MANCANIELLO</t>
  </si>
  <si>
    <t>DEBORA</t>
  </si>
  <si>
    <t>debora.mancaniello@ambiente.marche.it</t>
  </si>
  <si>
    <t>071 2132732</t>
  </si>
  <si>
    <t>MOLISE</t>
  </si>
  <si>
    <t xml:space="preserve">GIANCOLA </t>
  </si>
  <si>
    <t>MICHELA</t>
  </si>
  <si>
    <t>michela.giancola@arpamolise.it</t>
  </si>
  <si>
    <t>3666612950</t>
  </si>
  <si>
    <t>TAMBURRO</t>
  </si>
  <si>
    <t>CONCETTA</t>
  </si>
  <si>
    <t>concetta.tamburro@arpamolise.it</t>
  </si>
  <si>
    <t>3898874384</t>
  </si>
  <si>
    <t>PUGLIA</t>
  </si>
  <si>
    <t>SGARAMELLA</t>
  </si>
  <si>
    <t>ERMINIA</t>
  </si>
  <si>
    <t>e.sgaramella@arpa.puglia.it</t>
  </si>
  <si>
    <t>080 5460210
3284766521</t>
  </si>
  <si>
    <t>PIEMONTE</t>
  </si>
  <si>
    <t>SARDEGNA</t>
  </si>
  <si>
    <t xml:space="preserve">TESTA </t>
  </si>
  <si>
    <t>MAURIZIO</t>
  </si>
  <si>
    <t>mtesta@arpa.sardegna.it</t>
  </si>
  <si>
    <t>070 67121107</t>
  </si>
  <si>
    <t>ANGIUS</t>
  </si>
  <si>
    <t>ROBERTO</t>
  </si>
  <si>
    <t>rangius@arpa.sardegna.it</t>
  </si>
  <si>
    <t>070 67121 138</t>
  </si>
  <si>
    <t>SICILIA</t>
  </si>
  <si>
    <t>VACANTE</t>
  </si>
  <si>
    <t>GIOVANNI</t>
  </si>
  <si>
    <t>gvacante@arpa.sicilia.it</t>
  </si>
  <si>
    <t>AIELLO</t>
  </si>
  <si>
    <t>paiello@arpa.sicilia.it</t>
  </si>
  <si>
    <t>TOSCANA</t>
  </si>
  <si>
    <t xml:space="preserve"> CAVALIERI</t>
  </si>
  <si>
    <t>SUSANNA</t>
  </si>
  <si>
    <t>s.cavalieri@arpat.toscana.it</t>
  </si>
  <si>
    <t>055 3206451</t>
  </si>
  <si>
    <t>TRENTO</t>
  </si>
  <si>
    <t>MONAUNI</t>
  </si>
  <si>
    <t>CATIA</t>
  </si>
  <si>
    <t>catia.monauni@provincia.tn.it</t>
  </si>
  <si>
    <t>0461 493048</t>
  </si>
  <si>
    <t>UMBRIA</t>
  </si>
  <si>
    <t xml:space="preserve">CINGOLANI </t>
  </si>
  <si>
    <t>ALESSANDRA</t>
  </si>
  <si>
    <t>a.cingolani@arpa.umbria.it</t>
  </si>
  <si>
    <t>075 51596219</t>
  </si>
  <si>
    <t>VALLE D'AOSTA</t>
  </si>
  <si>
    <t>MAMMOLITI MOCHET</t>
  </si>
  <si>
    <t>ANDREA</t>
  </si>
  <si>
    <t>a.mammolitimochet@arpa.vda.it</t>
  </si>
  <si>
    <t>0165 278551</t>
  </si>
  <si>
    <t>SIMONETTO</t>
  </si>
  <si>
    <t>FULVIO</t>
  </si>
  <si>
    <t>f.simonetto@arpa.vda.it</t>
  </si>
  <si>
    <t>0165278570 - 3480807341</t>
  </si>
  <si>
    <t>VENETO</t>
  </si>
  <si>
    <t>STRAZZABOSCO</t>
  </si>
  <si>
    <t>FABIO</t>
  </si>
  <si>
    <t>fabio.strazzabosco@arpa.veneto.it</t>
  </si>
  <si>
    <t>049 7393788</t>
  </si>
  <si>
    <t xml:space="preserve">Nota metodologica per la classificazione dei corpi idrici fluviali in Regione ER per il PdG Po 2021 </t>
  </si>
  <si>
    <t xml:space="preserve">Nota metodologica per la classificazione dei corpi idrici lacustri in Regione ER per il PdG Po 2021 </t>
  </si>
  <si>
    <t>Il livello di confidenza (LC) definito come Alto, Medio e Basso, è stato attribuito allo stato chimico sia della singola stazione di monitoraggio sia a ciascun corpo idrico sotterraneo. I criteri di valutazione riguardano prevalentemente la stabilità nel tempo dello stato, il numero di campionamenti nel periodo di riferimento e a scala di corpo idrico il numero di stazioni di monitoraggio e l'eventuale accorpamento degli stessi.</t>
  </si>
  <si>
    <t xml:space="preserve">Nota metodologica per la classificazione dei corpi idrici sotterranei in Regione ER per il PdG Po 2021 </t>
  </si>
  <si>
    <t>Il livello di confidenza (LC) definito come Alto, Medio e Basso, è stato attribuito allo stato quantitativo per ciascun corpo idrico sotterraneo. I criteri di valutazione riguardano prevalentemente la stabilità nel tempo dello stato, il numero di misure nel periodo di riferimento, la significatività di trend piezometrici, il numero di stazioni di monitoraggio e l'eventuale accorpamento degli stessi.</t>
  </si>
  <si>
    <t>ARPAE Emilia-Romagna</t>
  </si>
  <si>
    <t>Regione</t>
  </si>
  <si>
    <t>Agenzia</t>
  </si>
  <si>
    <t>Etichette di riga</t>
  </si>
  <si>
    <t>Totale complessivo</t>
  </si>
  <si>
    <t>MLG 116</t>
  </si>
  <si>
    <t>WFD Reporting Guidance 2022
SI/NO</t>
  </si>
  <si>
    <t>Somma di MLG 116</t>
  </si>
  <si>
    <t>Somma di WFD Reporting Guidance 2022</t>
  </si>
  <si>
    <t>Etichette di colonna</t>
  </si>
  <si>
    <t>ARPA Valle d'Aosta</t>
  </si>
  <si>
    <t>ARPAV Veneto</t>
  </si>
  <si>
    <t>ARPA Friuli Venezia-Gulia</t>
  </si>
  <si>
    <t>WFD RG 2022</t>
  </si>
  <si>
    <t>Agenzie</t>
  </si>
  <si>
    <t>Non valuta confidenza</t>
  </si>
  <si>
    <t>Non inviato questionario</t>
  </si>
  <si>
    <t>Non valuta confidenza laghi</t>
  </si>
  <si>
    <t>Non disponibile classificazione laghi</t>
  </si>
  <si>
    <t>Non riporta confidenza laghi</t>
  </si>
  <si>
    <t>Usa altro approccio</t>
  </si>
  <si>
    <t>Usa altro approccio per chimica</t>
  </si>
  <si>
    <t>Segnala entrambi approcci per fiumi</t>
  </si>
  <si>
    <t>Usa altro approccio per laghi</t>
  </si>
  <si>
    <t>STATO ECOLOGICO</t>
  </si>
  <si>
    <t>NV</t>
  </si>
  <si>
    <t>FIUMI/LAGHI</t>
  </si>
  <si>
    <r>
      <t xml:space="preserve">Il criterio applicato per lo stato ecologico è esplicato come segue:
Livello di confidenza = 0 per i CI con stato ecologico sconosciuto
Livello di confidenza =1 bassa confidenza per tutti i Ci classificati con raggruppamento
Livello di confidenza =2 media confidenza per </t>
    </r>
    <r>
      <rPr>
        <b/>
        <sz val="11"/>
        <color theme="1"/>
        <rFont val="Calibri"/>
        <family val="2"/>
        <scheme val="minor"/>
      </rPr>
      <t>dati parziali di EQB o di elementi a sostegno</t>
    </r>
    <r>
      <rPr>
        <sz val="11"/>
        <color theme="1"/>
        <rFont val="Calibri"/>
        <family val="2"/>
        <scheme val="minor"/>
      </rPr>
      <t xml:space="preserve">
Livello di confidenza =3 alta confidenza per </t>
    </r>
    <r>
      <rPr>
        <b/>
        <sz val="11"/>
        <color theme="1"/>
        <rFont val="Calibri"/>
        <family val="2"/>
        <scheme val="minor"/>
      </rPr>
      <t>dati affidabili per almeno un EQB e il QE di supporto più rilevante</t>
    </r>
    <r>
      <rPr>
        <sz val="11"/>
        <color theme="1"/>
        <rFont val="Calibri"/>
        <family val="2"/>
        <scheme val="minor"/>
      </rPr>
      <t>.
Inoltre la metodologia, per la valutazione dell’</t>
    </r>
    <r>
      <rPr>
        <b/>
        <sz val="11"/>
        <color theme="1"/>
        <rFont val="Calibri"/>
        <family val="2"/>
        <scheme val="minor"/>
      </rPr>
      <t>affidabilità</t>
    </r>
    <r>
      <rPr>
        <sz val="11"/>
        <color theme="1"/>
        <rFont val="Calibri"/>
        <family val="2"/>
        <scheme val="minor"/>
      </rPr>
      <t xml:space="preserve">, tiene conto della </t>
    </r>
    <r>
      <rPr>
        <b/>
        <sz val="11"/>
        <color theme="1"/>
        <rFont val="Calibri"/>
        <family val="2"/>
        <scheme val="minor"/>
      </rPr>
      <t>concordanza della risposta degli EQB</t>
    </r>
    <r>
      <rPr>
        <sz val="11"/>
        <color theme="1"/>
        <rFont val="Calibri"/>
        <family val="2"/>
        <scheme val="minor"/>
      </rPr>
      <t xml:space="preserve">, in particolare quando lo stesso EQB è monitorato per più anni, sul </t>
    </r>
    <r>
      <rPr>
        <b/>
        <sz val="11"/>
        <color theme="1"/>
        <rFont val="Calibri"/>
        <family val="2"/>
        <scheme val="minor"/>
      </rPr>
      <t>numero di anni di monitoraggio</t>
    </r>
    <r>
      <rPr>
        <sz val="11"/>
        <color theme="1"/>
        <rFont val="Calibri"/>
        <family val="2"/>
        <scheme val="minor"/>
      </rPr>
      <t xml:space="preserve"> e le </t>
    </r>
    <r>
      <rPr>
        <b/>
        <sz val="11"/>
        <color theme="1"/>
        <rFont val="Calibri"/>
        <family val="2"/>
        <scheme val="minor"/>
      </rPr>
      <t>frequenze di monitoraggio applicate</t>
    </r>
    <r>
      <rPr>
        <sz val="11"/>
        <color theme="1"/>
        <rFont val="Calibri"/>
        <family val="2"/>
        <scheme val="minor"/>
      </rPr>
      <t>.</t>
    </r>
  </si>
  <si>
    <t>ROBUSTEZZA STATO ECOLOGICO FIUMI</t>
  </si>
  <si>
    <t>Corpi idrici raggruppati: confidenza bassa</t>
  </si>
  <si>
    <t>Caso in cui ci sono due stazioni sullo stesso corpo idrico (vedi ARPA VDA)</t>
  </si>
  <si>
    <t>MLG 116/2014 con valutazione specifiche, in base ai casi particolari riscontrati sul territorio regionale</t>
  </si>
  <si>
    <t>Confidenza_2014_2019_RW_LW.pdf: CRITERI PER IL CALCOLO DELLA CONFIDENZA
DELLO STATO CHIMICO ED ECOLOGICO: CORSI D’ACQUA E LAGHI
SESSENNIO 2014-2018</t>
  </si>
  <si>
    <r>
      <rPr>
        <b/>
        <sz val="11"/>
        <color theme="1"/>
        <rFont val="Calibri"/>
        <family val="2"/>
        <scheme val="minor"/>
      </rPr>
      <t>EQB</t>
    </r>
    <r>
      <rPr>
        <sz val="11"/>
        <color theme="1"/>
        <rFont val="Calibri"/>
        <family val="2"/>
        <scheme val="minor"/>
      </rPr>
      <t xml:space="preserve">: numero liste faunistiche/floristiche conformi alla normativa/piano di monitoraggio; monitorati tutti gli EQB previsti  (rif: Tabella MLG 116/2014)
</t>
    </r>
    <r>
      <rPr>
        <b/>
        <sz val="11"/>
        <color theme="1"/>
        <rFont val="Calibri"/>
        <family val="2"/>
        <scheme val="minor"/>
      </rPr>
      <t>LIMeco</t>
    </r>
    <r>
      <rPr>
        <sz val="11"/>
        <color theme="1"/>
        <rFont val="Calibri"/>
        <family val="2"/>
        <scheme val="minor"/>
      </rPr>
      <t xml:space="preserve">: n. campionamenti ≥ 75% dei campionamenti previsti  (rif: Tabella MLG 116/2014)
</t>
    </r>
    <r>
      <rPr>
        <b/>
        <sz val="11"/>
        <color theme="1"/>
        <rFont val="Calibri"/>
        <family val="2"/>
        <scheme val="minor"/>
      </rPr>
      <t>ECS</t>
    </r>
    <r>
      <rPr>
        <sz val="11"/>
        <color theme="1"/>
        <rFont val="Calibri"/>
        <family val="2"/>
        <scheme val="minor"/>
      </rPr>
      <t>: n. campionamenti ≥ 75% dei campionamenti previsti; LOQ ≤ ½ SQA; n. sostanze ricercate ≥ 90% delle
programmate; LOQ ≤ ½ SQA per almeno il 90% delle sostanze</t>
    </r>
  </si>
  <si>
    <t>MLG ISPRA 116/2015  (rif: Tabella MLG 116/2014)</t>
  </si>
  <si>
    <r>
      <rPr>
        <b/>
        <sz val="11"/>
        <color theme="1"/>
        <rFont val="Calibri"/>
        <family val="2"/>
        <scheme val="minor"/>
      </rPr>
      <t>EQB</t>
    </r>
    <r>
      <rPr>
        <sz val="11"/>
        <color theme="1"/>
        <rFont val="Calibri"/>
        <family val="2"/>
        <scheme val="minor"/>
      </rPr>
      <t xml:space="preserve">: MLG ISPRA 116/2015  (rif: Tabella MLG 116/2014)
</t>
    </r>
    <r>
      <rPr>
        <b/>
        <sz val="11"/>
        <color theme="1"/>
        <rFont val="Calibri"/>
        <family val="2"/>
        <scheme val="minor"/>
      </rPr>
      <t>LIMeco</t>
    </r>
    <r>
      <rPr>
        <sz val="11"/>
        <color theme="1"/>
        <rFont val="Calibri"/>
        <family val="2"/>
        <scheme val="minor"/>
      </rPr>
      <t xml:space="preserve">: R1: Robustezza derivante dal numero di campioni/anno effettuati (N); R2: Robustezza derivante dal numero di anni monitorati nel periodo
</t>
    </r>
    <r>
      <rPr>
        <b/>
        <sz val="11"/>
        <color theme="1"/>
        <rFont val="Calibri"/>
        <family val="2"/>
        <scheme val="minor"/>
      </rPr>
      <t>ECS</t>
    </r>
    <r>
      <rPr>
        <sz val="11"/>
        <color theme="1"/>
        <rFont val="Calibri"/>
        <family val="2"/>
        <scheme val="minor"/>
      </rPr>
      <t xml:space="preserve">: Numero sostanze "valide" (LOQ </t>
    </r>
    <r>
      <rPr>
        <sz val="11"/>
        <color theme="1"/>
        <rFont val="Calibri"/>
        <family val="2"/>
      </rPr>
      <t>≤</t>
    </r>
    <r>
      <rPr>
        <sz val="11"/>
        <color theme="1"/>
        <rFont val="Calibri"/>
        <family val="2"/>
        <scheme val="minor"/>
      </rPr>
      <t xml:space="preserve"> SQA) / numero si dostanze richieste</t>
    </r>
  </si>
  <si>
    <t>Considerato MLG 116</t>
  </si>
  <si>
    <t>STABILITÀ STATO ECOLOGICO FIUMI</t>
  </si>
  <si>
    <t>Confidenza per ciscuna classe vs confidenza per almeno buono</t>
  </si>
  <si>
    <r>
      <rPr>
        <b/>
        <sz val="11"/>
        <color theme="1"/>
        <rFont val="Calibri"/>
        <family val="2"/>
        <scheme val="minor"/>
      </rPr>
      <t>EQB</t>
    </r>
    <r>
      <rPr>
        <sz val="11"/>
        <color theme="1"/>
        <rFont val="Calibri"/>
        <family val="2"/>
        <scheme val="minor"/>
      </rPr>
      <t xml:space="preserve"> e </t>
    </r>
    <r>
      <rPr>
        <b/>
        <sz val="11"/>
        <color theme="1"/>
        <rFont val="Calibri"/>
        <family val="2"/>
        <scheme val="minor"/>
      </rPr>
      <t>LIMeco</t>
    </r>
    <r>
      <rPr>
        <sz val="11"/>
        <color theme="1"/>
        <rFont val="Calibri"/>
        <family val="2"/>
        <scheme val="minor"/>
      </rPr>
      <t xml:space="preserve">: Step 1. Software WISERBUGS: calcolo della probabilità (%) per un corpo idrico di ricadere in una della 5 classi di stato in base ai risultati del monitoraggio e all'incertezza attribuita agli indici
</t>
    </r>
    <r>
      <rPr>
        <b/>
        <sz val="11"/>
        <color theme="1"/>
        <rFont val="Calibri"/>
        <family val="2"/>
        <scheme val="minor"/>
      </rPr>
      <t>ECS</t>
    </r>
    <r>
      <rPr>
        <sz val="11"/>
        <color theme="1"/>
        <rFont val="Calibri"/>
        <family val="2"/>
        <scheme val="minor"/>
      </rPr>
      <t>: Step 2. Numero di anni conformi/non conformi &gt;50% numero di anni monitorati; non conformità/conformità riscontrata negli ultimi 2 anni del secondo triennio per i CI in monitoraggio operativo e in almeno uno degli ultimi 4 anni del sessennio 2014-2019 per i CI in monitoraggio di sorveglianza</t>
    </r>
  </si>
  <si>
    <r>
      <rPr>
        <b/>
        <sz val="11"/>
        <color theme="1"/>
        <rFont val="Calibri"/>
        <family val="2"/>
        <scheme val="minor"/>
      </rPr>
      <t>EQB</t>
    </r>
    <r>
      <rPr>
        <sz val="11"/>
        <color theme="1"/>
        <rFont val="Calibri"/>
        <family val="2"/>
        <scheme val="minor"/>
      </rPr>
      <t xml:space="preserve">, </t>
    </r>
    <r>
      <rPr>
        <b/>
        <sz val="11"/>
        <color theme="1"/>
        <rFont val="Calibri"/>
        <family val="2"/>
        <scheme val="minor"/>
      </rPr>
      <t>LIMeco</t>
    </r>
    <r>
      <rPr>
        <sz val="11"/>
        <color theme="1"/>
        <rFont val="Calibri"/>
        <family val="2"/>
        <scheme val="minor"/>
      </rPr>
      <t xml:space="preserve">, </t>
    </r>
    <r>
      <rPr>
        <b/>
        <sz val="11"/>
        <color theme="1"/>
        <rFont val="Calibri"/>
        <family val="2"/>
        <scheme val="minor"/>
      </rPr>
      <t>ECS</t>
    </r>
    <r>
      <rPr>
        <sz val="11"/>
        <color theme="1"/>
        <rFont val="Calibri"/>
        <family val="2"/>
        <scheme val="minor"/>
      </rPr>
      <t xml:space="preserve">: RQE/indice/valore non compreso/compreso nell’intervallo borderline (rif: MLG ISPRA 116/2014)
</t>
    </r>
    <r>
      <rPr>
        <b/>
        <sz val="11"/>
        <color theme="1"/>
        <rFont val="Calibri"/>
        <family val="2"/>
        <scheme val="minor"/>
      </rPr>
      <t>LIMeco</t>
    </r>
    <r>
      <rPr>
        <sz val="11"/>
        <color theme="1"/>
        <rFont val="Calibri"/>
        <family val="2"/>
        <scheme val="minor"/>
      </rPr>
      <t xml:space="preserve">, </t>
    </r>
    <r>
      <rPr>
        <b/>
        <sz val="11"/>
        <color theme="1"/>
        <rFont val="Calibri"/>
        <family val="2"/>
        <scheme val="minor"/>
      </rPr>
      <t>ECS</t>
    </r>
    <r>
      <rPr>
        <sz val="11"/>
        <color theme="1"/>
        <rFont val="Calibri"/>
        <family val="2"/>
        <scheme val="minor"/>
      </rPr>
      <t>: stessa classe di stato in tutti gli anni di monitoraggio; procedura di arrotondamento (rif: MLG ISPRA 116/2014)</t>
    </r>
  </si>
  <si>
    <t>Valutazione in base al superamento o meno dell’SQA e non in base al superamento o meno del LOQ; non avendo mai scadimento a “Sufficiente” per gli inquinanti specifici, è stato sempre assegnato all’indicatore di stabilità affidabilità “Alta”</t>
  </si>
  <si>
    <t>MLG ISPRA 116/2014; differenti criteri per "elevato", "buono", "inferiore a buono"; completezza e coerenza dei dati</t>
  </si>
  <si>
    <t>MLG ISPRA 116/2014; differenti criteri per "elevato", "buono", "inferiore a buono"; completezza e coerenza dei dati; stabilità del giudizio di stato e valutazione valori borderline</t>
  </si>
  <si>
    <r>
      <rPr>
        <b/>
        <sz val="11"/>
        <color theme="1"/>
        <rFont val="Calibri"/>
        <family val="2"/>
        <scheme val="minor"/>
      </rPr>
      <t>EQB</t>
    </r>
    <r>
      <rPr>
        <sz val="11"/>
        <color theme="1"/>
        <rFont val="Calibri"/>
        <family val="2"/>
        <scheme val="minor"/>
      </rPr>
      <t xml:space="preserve">: RQE non compreso/compreso nell’intervallo borderline (rif: MLG ISPRA 116/2014)
</t>
    </r>
    <r>
      <rPr>
        <b/>
        <sz val="11"/>
        <color theme="1"/>
        <rFont val="Calibri"/>
        <family val="2"/>
        <scheme val="minor"/>
      </rPr>
      <t>LIMeco</t>
    </r>
    <r>
      <rPr>
        <sz val="11"/>
        <color theme="1"/>
        <rFont val="Calibri"/>
        <family val="2"/>
        <scheme val="minor"/>
      </rPr>
      <t xml:space="preserve">: S1: Stabilità punteggio tra "buono" e "sufficiente" o tra "buono" ed "elevato"; S2: Stabilità stato nel periodo considerato per la classificazione
</t>
    </r>
    <r>
      <rPr>
        <b/>
        <sz val="11"/>
        <color theme="1"/>
        <rFont val="Calibri"/>
        <family val="2"/>
        <scheme val="minor"/>
      </rPr>
      <t>ECS</t>
    </r>
    <r>
      <rPr>
        <sz val="11"/>
        <color theme="1"/>
        <rFont val="Calibri"/>
        <family val="2"/>
        <scheme val="minor"/>
      </rPr>
      <t>: SQA borderline: medie annue &gt; SQA prima dell’arrotondamento alle cifre decimali stabilità bassa</t>
    </r>
  </si>
  <si>
    <r>
      <rPr>
        <b/>
        <sz val="11"/>
        <color theme="1"/>
        <rFont val="Calibri"/>
        <family val="2"/>
        <scheme val="minor"/>
      </rPr>
      <t>EQB</t>
    </r>
    <r>
      <rPr>
        <sz val="11"/>
        <color theme="1"/>
        <rFont val="Calibri"/>
        <family val="2"/>
        <scheme val="minor"/>
      </rPr>
      <t xml:space="preserve">: 100% numero liste faunistiche/floristiche conformi alla normativa/piano di monitoraggio per frequenza di campionamento annuale/semestrale; 50% numero liste faunistiche/floristiche conformi per frequenza &gt; a semestrale; monitorati tutti gli EQB previsti
</t>
    </r>
    <r>
      <rPr>
        <b/>
        <sz val="11"/>
        <color theme="1"/>
        <rFont val="Calibri"/>
        <family val="2"/>
        <scheme val="minor"/>
      </rPr>
      <t>LIMeco</t>
    </r>
    <r>
      <rPr>
        <sz val="11"/>
        <color theme="1"/>
        <rFont val="Calibri"/>
        <family val="2"/>
        <scheme val="minor"/>
      </rPr>
      <t xml:space="preserve">: n. campionamenti ≥ 75% dei campionamenti previsti.
</t>
    </r>
    <r>
      <rPr>
        <b/>
        <sz val="11"/>
        <color theme="1"/>
        <rFont val="Calibri"/>
        <family val="2"/>
        <scheme val="minor"/>
      </rPr>
      <t>ECS</t>
    </r>
    <r>
      <rPr>
        <sz val="11"/>
        <color theme="1"/>
        <rFont val="Calibri"/>
        <family val="2"/>
        <scheme val="minor"/>
      </rPr>
      <t>: n. campionamenti ≥ 75% dei campionamenti previsti; LOQ ≤ ½ SQA; n. sostanze ricercate ≥ 90% delle
programmate; LOQ &lt; SQA in almeno il 50% dei casi</t>
    </r>
  </si>
  <si>
    <t>Robustezza: % n. campioni effettuati / programmati</t>
  </si>
  <si>
    <t>Robustezza: % n. sostanze ricercate / programmate</t>
  </si>
  <si>
    <t>Robustezza: adeguatezza LOQ: &lt; SQA o &lt;1/2 SQA</t>
  </si>
  <si>
    <t>Robustezza: % n. valori misurati per sostanza / programmati</t>
  </si>
  <si>
    <t>EQB</t>
  </si>
  <si>
    <t>LIMeco</t>
  </si>
  <si>
    <t>ECS</t>
  </si>
  <si>
    <t>100% numero liste faunistiche/floristiche conformi alla normativa/piano di monitoraggio per frequenza di campionamento annuale/semestrale; 50% numero liste faunistiche/floristiche conformi per frequenza &gt; a semestrale; monitorati tutti gli EQB previsti</t>
  </si>
  <si>
    <t>Conformità del monitoraggio effettivamente svolto rispetto alle richieste normative</t>
  </si>
  <si>
    <t>N. campionamenti ≥ 75% dei campionamenti previsti</t>
  </si>
  <si>
    <t>Confidenza dell'EQ che determina la classificazione?</t>
  </si>
  <si>
    <t>Conformità del monitoraggio effettivamente svolto rispetto alle richieste normative (rif: Tabella MLG 116/2014)</t>
  </si>
  <si>
    <t>Numero liste faunistiche/floristiche conformi alla normativa/piano di monitoraggio; monitorati tutti gli EQB previsti  (rif: Tabella MLG 116/2014)</t>
  </si>
  <si>
    <t>R1: Robustezza derivante dal numero di campioni/anno effettuati (N ≥ 3)
R2: Robustezza derivante dal n. anni monitorati/n. anni richiesti</t>
  </si>
  <si>
    <r>
      <t xml:space="preserve">Numero sostanze "valide" (LOQ </t>
    </r>
    <r>
      <rPr>
        <sz val="11"/>
        <color theme="1"/>
        <rFont val="Calibri"/>
        <family val="2"/>
      </rPr>
      <t>≤</t>
    </r>
    <r>
      <rPr>
        <sz val="11"/>
        <color theme="1"/>
        <rFont val="Calibri"/>
        <family val="2"/>
        <scheme val="minor"/>
      </rPr>
      <t xml:space="preserve"> SQA) / numero si sostanze richieste</t>
    </r>
  </si>
  <si>
    <t>Step 2. Numero di anni conformi/non conformi &gt;50% numero di anni monitorati; non conformità/conformità riscontrata negli ultimi 2 anni del secondo triennio per i CI in monitoraggio operativo e in almeno uno degli ultimi 4 anni del sessennio 2014-2019 per i CI in monitoraggio di sorveglianza</t>
  </si>
  <si>
    <t>RQE/indice/valore non compreso/compreso nell’intervallo borderline (rif: MLG ISPRA 116/2014)</t>
  </si>
  <si>
    <t>Stessa classe di stato in tutti gli anni di monitoraggio; procedura di arrotondamento (rif: MLG ISPRA 116/2014)</t>
  </si>
  <si>
    <t>Step 1. Software WISERBUGS: calcolo della probabilità (%) per un corpo idrico di ricadere in una della 5 classi di stato in base ai risultati del monitoraggio e all'incertezza attribuita agli indici</t>
  </si>
  <si>
    <t>RQE non compreso/compreso nell’intervallo borderline (rif: MLG ISPRA 116/2014)</t>
  </si>
  <si>
    <t>S1: Stabilità punteggio tra "buono" e "sufficiente" o tra "buono" ed "elevato"
S2: Stabilità stato nel periodo considerato per la classificazione</t>
  </si>
  <si>
    <t>SQA borderline: medie annue &gt; SQA prima dell’arrotondamento alle cifre decimali stabilità bassa</t>
  </si>
  <si>
    <t>ROBUSTEZZA STATO ECOLOGICO LAGHI</t>
  </si>
  <si>
    <t>Numero di campionamenti effettuati rispetto a quelli minimi richiesti</t>
  </si>
  <si>
    <t>numero di campionamenti effettuati rispetto a quelli minimi richiesti;
- limiti di quantificazione (LOQ) degli elementi chimici adeguati rispetto agli standard di qualità
ambientali (SQA);</t>
  </si>
  <si>
    <t>LTLeco</t>
  </si>
  <si>
    <t>N. campionamenti ≥ 75% dei campionamenti previsti; n. sostanze ricercate ≥ 90% delle programmate; LOQ ≤ ½ SQA per almeno il 90% delle sostanze</t>
  </si>
  <si>
    <t>N. campionamenti ≥ 75% dei campionamenti previsti; n. sostanze ricercate ≥ 90% delle programmate; LOQ &lt; SQA in almeno il 50% dei casi</t>
  </si>
  <si>
    <t>Alta per tutti i laghi in quanto monitorati ogni anno con le frequenze previste dalla normativa
stato annuale dell’indice è costante nel periodo di classificazione</t>
  </si>
  <si>
    <t>Parere esperto (unica lago classificato, ma non monitorato)</t>
  </si>
  <si>
    <t>ROBUSTEZZA STATO CHIMICO FIUMI</t>
  </si>
  <si>
    <r>
      <rPr>
        <b/>
        <sz val="11"/>
        <color theme="1"/>
        <rFont val="Calibri"/>
        <family val="2"/>
        <scheme val="minor"/>
      </rPr>
      <t>EQB</t>
    </r>
    <r>
      <rPr>
        <sz val="11"/>
        <color theme="1"/>
        <rFont val="Calibri"/>
        <family val="2"/>
        <scheme val="minor"/>
      </rPr>
      <t xml:space="preserve">: conformità del monitoraggio effettivamente svolto rispetto alle richieste normative (rif: Tabella MLG 116/2014)
</t>
    </r>
    <r>
      <rPr>
        <b/>
        <sz val="11"/>
        <color theme="1"/>
        <rFont val="Calibri"/>
        <family val="2"/>
        <scheme val="minor"/>
      </rPr>
      <t>LIMeco</t>
    </r>
    <r>
      <rPr>
        <sz val="11"/>
        <color theme="1"/>
        <rFont val="Calibri"/>
        <family val="2"/>
        <scheme val="minor"/>
      </rPr>
      <t xml:space="preserve">: conformità del monitoraggio effettivamente svolto rispetto alle richieste normative
</t>
    </r>
    <r>
      <rPr>
        <b/>
        <sz val="11"/>
        <color theme="1"/>
        <rFont val="Calibri"/>
        <family val="2"/>
        <scheme val="minor"/>
      </rPr>
      <t>ECS</t>
    </r>
    <r>
      <rPr>
        <sz val="11"/>
        <color theme="1"/>
        <rFont val="Calibri"/>
        <family val="2"/>
        <scheme val="minor"/>
      </rPr>
      <t>: N. campionamenti/anno eseguiti per sostanza &gt;= N. campionamenti/anno programmati per sostanza</t>
    </r>
  </si>
  <si>
    <t>N. campionamenti/anno eseguiti per sostanza &gt;= N. campionamenti/anno programmati per sostanza; LOQ ≤ ½ SQA</t>
  </si>
  <si>
    <t>N. campionamenti/anno eseguiti per sostanza &gt;= N. campionamenti/anno programmati per sostanza;
LOQ ≤ ½ SQA</t>
  </si>
  <si>
    <t>STABILITÀ STATO CHIMICO FIUMI</t>
  </si>
  <si>
    <t>N. di anni conformi/non conformi &gt;50% n. di anni monitorati;
non conformità/conformità riscontrata negli ultimi 2 anni del secondo triennio per i CI in monitoraggio operativo e in almeno uno degli ultimi 4 anni del sessennio 2014-2019 per i CI in monitoraggio di sorveglianza</t>
  </si>
  <si>
    <t>Valore non compreso/compreso nell’intervallo borderline “valore medio annuo ± 15% SQA”</t>
  </si>
  <si>
    <t>N. campionamenti ≥ 75% dei campionamenti previsti;
n. sostanze ricercate ≥ 90% delle programmate;
LOQ &lt; SQA in almeno il 50% dei casi</t>
  </si>
  <si>
    <t>Numero sostanze "valide" (LOQ ≤ SQA) / numero di sostanze richieste</t>
  </si>
  <si>
    <t>N. campionamenti ≥ 75% dei campionamenti previsti;
n. sostanze ricercate ≥ 90% delle programmate;
LOQ ≤ ½ SQA in almeno il 90% delle sostanze</t>
  </si>
  <si>
    <t>Valore non compreso/compreso nell’intervallo borderline (rif: MLG ISPRA 116/2014)</t>
  </si>
  <si>
    <t>ARPA Sicilia</t>
  </si>
  <si>
    <t>IN PARTE</t>
  </si>
  <si>
    <t>Al fine di stimare l’affidabilità della valutazione dello stato chimico dei corpi idrici sotterranei (valutazione generale dello stato chimico di cui al test “General Quality Assessment” delle CIS Guidance Document n. 18 "Guidance on Groundwater Status and Trend Assessment"), è stato stimato il livello di confidenza, distinto in 3 livelli (Alto, Medio, Basso) della classificazione effettuata a livello di corpo idrico sotterraneo per il sessennio 2014-2019.
Per la stima del livello di confidenza si è fatto riferimento agli indicatori "Densità di stazioni di monitoraggio per corpo idrico sotterraneo (n. stazioni/km2 C.I.S.)" e "Stazioni con persistenza temporale dello stato chimico scarso (% sul totale stazioni per C.I.S)", utilizzando una griglia di valori dei suddetti indicatori ai fini dell’attribuzione ai corpi idrici sotterranei del livello di confidenza della valutazione generale del loro stato qualitativo.</t>
  </si>
  <si>
    <t>L'analisi del rischio dei corpi idrici sotterranei e la definizione dei programmi di misure sono di competenza dell'Autorità di Bacino del Distretto Idrografico della Sicilia. L'informazione sull'eventuale utilizzo del dato sulla valutazione della confidenza della classificazione dei corpi idrici ai fini dell'analisi del rischio e della definizione del programma di misure non risulta reperibile sui documenti del PdG 2021-2027.</t>
  </si>
  <si>
    <t>Per quanto riguarda la definizione del livello di confidenza della classe di stato quantitativo dei corpi idrici sotterranei, attività di competenza dell'Autorità di Bacino del Distretto Idrografico della Sicilia, tale informazione non risulta reperibile sui documenti del PdG 2021-2027.</t>
  </si>
  <si>
    <t>Qualità fiumi 2015_2020.pdf
Note affidabilità RW_Umbria.docx</t>
  </si>
  <si>
    <t>La valutazione dell'affidabilità dello stato ecologico e chimico secondo l'approccio stabilito dal MLG 116 è stata effettuata due volte (cicli di monitoraggio 2008-2012 e 2015-2020), limitatamente ai soli corpi idrici fluviali. Il rapporto "VALUTAZIONE DELLO STATO ECOLOGICO E CHIMICO DEI CORPI IDRICI FLUVIALI (2015-2020)", contenente i risultati delle classificazioni e delle relative affidabilità (pag. 38) per il ciclo 2015-2020 è riportato in allegato e disponibile alla pagina https://apps.arpa.umbria.it/acqua/contenuto/Report-pubblicazioni-acque-superficiali.
Per maggior dettaglio, in allegato viene riportata anche una breve nota (Note affidabilità RW_Umbria.docx) esplicativa dei criteri adottati nella valutazione dell'affidabilità.</t>
  </si>
  <si>
    <t>Non essendo stati elaborati criteri tecnici nazionali per la stima del livello di affidabilità, si è ritenuto opportuno prendere in considerazione aspetti legati alla robustezza dei dati raccolti e alla stabilità dei giudizi elaborati. Il livello di confidenza della classificazione è stato assegnato a scala di corpo idrico tenendo conto quindi della stabilità del giudizio di stato nel sessennio, della variabilità dei parametri che determinano il giudizio e della consistenza della rete di monitoraggio. In particolare è stato assegnato:
• livello di affidabilità ALTO a tutti i corpi idrici caratterizzati da una buona densità della rete di monitoraggio e giudizio di stato chimico stabile nell’arco del sessennio (sempre buono oppure sempre scarso per uno stesso parametro);
• livello di affidabilità MEDIO a tutti i corpi idrici che, pur presentando una buona densità della rete e bassa variabilità dei giudizi, sono interessati da criticità localizzate (&lt;20% del CIS) che potrebbero condizionare il raggiungimento dell’obiettivo in futuro;
• livello di affidabilità BASSO in caso di ridotta densità della rete o altalenanza dei giudizi annuali dovuta, però, a parametri diversi.</t>
  </si>
  <si>
    <t>Valutazione dello stato chimico dei corpi idrici sotterranei (2015-2020).pdf</t>
  </si>
  <si>
    <t>La valutazione dello stato quantitativo dei corpi idrici sotterranei e della relativa affidabilità per il Reporting WISE è stata effettuata dalla Regione Umbria tramite giudizio esperto</t>
  </si>
  <si>
    <r>
      <t>La valutazione dell'affidabilità è stata effettuata al termine del ciclo di monitoraggio 2015-2020. Il rapporto "</t>
    </r>
    <r>
      <rPr>
        <i/>
        <sz val="11"/>
        <color theme="1"/>
        <rFont val="Calibri"/>
        <family val="2"/>
        <scheme val="minor"/>
      </rPr>
      <t>Valutazione dello stato chimico dei corpi idrici sotterranei (2015-2020)</t>
    </r>
    <r>
      <rPr>
        <sz val="11"/>
        <color theme="1"/>
        <rFont val="Calibri"/>
        <family val="2"/>
        <scheme val="minor"/>
      </rPr>
      <t>", contenente i risultati delle classificazioni di stato chimico e le relative affidabilità per il sessennio (pag. 15), è riportato in allegato e disponibile alla pagina https://apps.arpa.umbria.it/acqua/contenuto/Report-pubblicazioni-acque-sotterranee.</t>
    </r>
  </si>
  <si>
    <t>Questionari compilati ricevuti</t>
  </si>
  <si>
    <t>ALTRO</t>
  </si>
  <si>
    <t>CONFIDENZA STATO ECOLOGICO</t>
  </si>
  <si>
    <t>CONFIDENZA STATO CHIMICO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</si>
</sst>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8"/>
      <name val="Calibri"/>
      <family val="2"/>
      <scheme val="minor"/>
    </font>
    <font>
      <sz val="12"/>
      <name val="Calibri"/>
      <family val="2"/>
      <scheme val="minor"/>
    </font>
    <font>
      <u/>
      <sz val="11"/>
      <color theme="10"/>
      <name val="Calibri"/>
      <family val="2"/>
      <scheme val="minor"/>
    </font>
    <font>
      <b/>
      <sz val="12"/>
      <color theme="1"/>
      <name val="Calibri"/>
      <family val="2"/>
      <scheme val="minor"/>
    </font>
    <font>
      <b/>
      <sz val="12"/>
      <name val="Calibri"/>
      <family val="2"/>
      <scheme val="minor"/>
    </font>
    <font>
      <sz val="12"/>
      <color theme="1"/>
      <name val="Calibri"/>
      <family val="2"/>
      <scheme val="minor"/>
    </font>
    <font>
      <sz val="11"/>
      <name val="Calibri"/>
      <family val="2"/>
      <scheme val="minor"/>
    </font>
    <font>
      <i/>
      <sz val="11"/>
      <color theme="1"/>
      <name val="Calibri"/>
      <family val="2"/>
      <scheme val="minor"/>
    </font>
    <font>
      <sz val="11"/>
      <color theme="1"/>
      <name val="Calibri"/>
      <family val="2"/>
    </font>
    <font>
      <sz val="11"/>
      <color rgb="FFFF0000"/>
      <name val="Calibri"/>
      <family val="2"/>
      <scheme val="minor"/>
    </font>
    <font>
      <sz val="11"/>
      <color rgb="FF000000"/>
      <name val="Calibri"/>
      <family val="2"/>
    </font>
  </fonts>
  <fills count="1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FDFDCF"/>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theme="9" tint="0.79998168889431442"/>
        <bgColor theme="4" tint="0.79998168889431442"/>
      </patternFill>
    </fill>
    <fill>
      <patternFill patternType="solid">
        <fgColor rgb="FFFFC0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40">
    <xf numFmtId="0" fontId="0" fillId="0" borderId="0" xfId="0"/>
    <xf numFmtId="0" fontId="0" fillId="0" borderId="0" xfId="0" applyAlignment="1">
      <alignment vertical="center"/>
    </xf>
    <xf numFmtId="0" fontId="1" fillId="0" borderId="1" xfId="0" applyFont="1" applyBorder="1" applyAlignment="1">
      <alignment vertical="center"/>
    </xf>
    <xf numFmtId="0" fontId="0" fillId="0" borderId="1" xfId="0" applyBorder="1" applyAlignment="1">
      <alignment vertical="center"/>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vertical="center" wrapText="1"/>
    </xf>
    <xf numFmtId="0" fontId="1" fillId="0" borderId="2" xfId="0" applyFont="1" applyBorder="1" applyAlignment="1">
      <alignment horizontal="center" vertical="center" wrapText="1"/>
    </xf>
    <xf numFmtId="0" fontId="0" fillId="0" borderId="2" xfId="0" applyBorder="1" applyAlignment="1">
      <alignment vertical="center" wrapText="1"/>
    </xf>
    <xf numFmtId="0" fontId="1" fillId="0" borderId="3" xfId="0" applyFont="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xf>
    <xf numFmtId="0" fontId="0" fillId="0" borderId="4" xfId="0" applyBorder="1" applyAlignment="1">
      <alignment vertical="center"/>
    </xf>
    <xf numFmtId="0" fontId="0" fillId="0" borderId="4" xfId="0" applyBorder="1" applyAlignment="1">
      <alignment horizontal="center" vertical="center"/>
    </xf>
    <xf numFmtId="0" fontId="0" fillId="0" borderId="5" xfId="0" applyBorder="1" applyAlignment="1">
      <alignment vertical="center" wrapText="1"/>
    </xf>
    <xf numFmtId="0" fontId="0" fillId="0" borderId="6" xfId="0" applyBorder="1" applyAlignment="1">
      <alignment vertical="center" wrapText="1"/>
    </xf>
    <xf numFmtId="0" fontId="0" fillId="2" borderId="1" xfId="0" applyFill="1" applyBorder="1" applyAlignment="1">
      <alignment vertical="center"/>
    </xf>
    <xf numFmtId="0" fontId="0" fillId="2" borderId="1" xfId="0" applyFill="1" applyBorder="1" applyAlignment="1">
      <alignment horizontal="center" vertical="center"/>
    </xf>
    <xf numFmtId="0" fontId="5" fillId="3" borderId="7" xfId="0" applyFont="1" applyFill="1" applyBorder="1" applyAlignment="1" applyProtection="1">
      <alignment vertical="center" wrapText="1"/>
      <protection hidden="1"/>
    </xf>
    <xf numFmtId="0" fontId="5" fillId="3" borderId="8" xfId="0" applyFont="1" applyFill="1" applyBorder="1" applyAlignment="1" applyProtection="1">
      <alignment horizontal="center" vertical="center" wrapText="1"/>
      <protection hidden="1"/>
    </xf>
    <xf numFmtId="0" fontId="5" fillId="3" borderId="9" xfId="0" applyFont="1" applyFill="1" applyBorder="1" applyAlignment="1" applyProtection="1">
      <alignment horizontal="center" vertical="center" wrapText="1"/>
      <protection hidden="1"/>
    </xf>
    <xf numFmtId="0" fontId="0" fillId="0" borderId="0" xfId="0" applyAlignment="1" applyProtection="1">
      <alignment vertical="center"/>
      <protection hidden="1"/>
    </xf>
    <xf numFmtId="0" fontId="5" fillId="3" borderId="7" xfId="0" applyFont="1" applyFill="1" applyBorder="1" applyAlignment="1" applyProtection="1">
      <alignment horizontal="center" vertical="center" wrapText="1"/>
      <protection hidden="1"/>
    </xf>
    <xf numFmtId="0" fontId="6" fillId="3" borderId="8" xfId="0" applyFont="1" applyFill="1" applyBorder="1" applyAlignment="1" applyProtection="1">
      <alignment horizontal="center" vertical="center" wrapText="1"/>
      <protection hidden="1"/>
    </xf>
    <xf numFmtId="0" fontId="7" fillId="4" borderId="10"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3" fillId="4" borderId="1"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protection hidden="1"/>
    </xf>
    <xf numFmtId="0" fontId="3" fillId="4" borderId="11" xfId="0" applyFont="1" applyFill="1" applyBorder="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7" fillId="5" borderId="10" xfId="0" applyFont="1" applyFill="1" applyBorder="1" applyAlignment="1" applyProtection="1">
      <alignment horizontal="center" vertical="center" wrapText="1"/>
      <protection hidden="1"/>
    </xf>
    <xf numFmtId="0" fontId="7" fillId="5" borderId="1" xfId="0" applyFont="1" applyFill="1" applyBorder="1" applyAlignment="1" applyProtection="1">
      <alignment horizontal="center" vertical="center" wrapText="1"/>
      <protection hidden="1"/>
    </xf>
    <xf numFmtId="0" fontId="3" fillId="5" borderId="1" xfId="0" applyFont="1" applyFill="1" applyBorder="1" applyAlignment="1" applyProtection="1">
      <alignment horizontal="center" vertical="center" wrapText="1"/>
      <protection hidden="1"/>
    </xf>
    <xf numFmtId="0" fontId="3" fillId="5" borderId="1" xfId="0" applyFont="1" applyFill="1" applyBorder="1" applyAlignment="1" applyProtection="1">
      <alignment horizontal="center" vertical="center"/>
      <protection hidden="1"/>
    </xf>
    <xf numFmtId="0" fontId="7" fillId="5" borderId="11" xfId="0" applyFont="1" applyFill="1" applyBorder="1" applyAlignment="1" applyProtection="1">
      <alignment horizontal="center" vertical="center" wrapText="1"/>
      <protection hidden="1"/>
    </xf>
    <xf numFmtId="0" fontId="3" fillId="5" borderId="1" xfId="1" applyFont="1" applyFill="1" applyBorder="1" applyAlignment="1" applyProtection="1">
      <alignment horizontal="center" vertical="center" wrapText="1"/>
      <protection hidden="1"/>
    </xf>
    <xf numFmtId="0" fontId="7" fillId="4" borderId="12" xfId="0" applyFont="1" applyFill="1" applyBorder="1" applyAlignment="1" applyProtection="1">
      <alignment horizontal="center" vertical="center" wrapText="1"/>
      <protection hidden="1"/>
    </xf>
    <xf numFmtId="0" fontId="7" fillId="4" borderId="13" xfId="0" applyFont="1" applyFill="1" applyBorder="1" applyAlignment="1" applyProtection="1">
      <alignment horizontal="center" vertical="center" wrapText="1"/>
      <protection hidden="1"/>
    </xf>
    <xf numFmtId="0" fontId="3" fillId="4" borderId="13" xfId="0" applyFont="1" applyFill="1" applyBorder="1" applyAlignment="1" applyProtection="1">
      <alignment horizontal="center" vertical="center" wrapText="1"/>
      <protection hidden="1"/>
    </xf>
    <xf numFmtId="0" fontId="7" fillId="4" borderId="13" xfId="0" applyFont="1" applyFill="1" applyBorder="1" applyAlignment="1" applyProtection="1">
      <alignment horizontal="center" vertical="center"/>
      <protection hidden="1"/>
    </xf>
    <xf numFmtId="0" fontId="3" fillId="4" borderId="14" xfId="0" applyFont="1" applyFill="1" applyBorder="1" applyAlignment="1" applyProtection="1">
      <alignment horizontal="center" vertical="center" wrapText="1"/>
      <protection hidden="1"/>
    </xf>
    <xf numFmtId="0" fontId="7" fillId="5" borderId="12" xfId="0" applyFont="1" applyFill="1" applyBorder="1" applyAlignment="1" applyProtection="1">
      <alignment horizontal="center" vertical="center" wrapText="1"/>
      <protection hidden="1"/>
    </xf>
    <xf numFmtId="0" fontId="7" fillId="5" borderId="13" xfId="0" applyFont="1" applyFill="1" applyBorder="1" applyAlignment="1" applyProtection="1">
      <alignment horizontal="center" vertical="center" wrapText="1"/>
      <protection hidden="1"/>
    </xf>
    <xf numFmtId="0" fontId="3" fillId="5" borderId="13" xfId="0" applyFont="1" applyFill="1" applyBorder="1" applyAlignment="1" applyProtection="1">
      <alignment horizontal="center" vertical="center" wrapText="1"/>
      <protection hidden="1"/>
    </xf>
    <xf numFmtId="0" fontId="3" fillId="5" borderId="13" xfId="0" applyFont="1" applyFill="1" applyBorder="1" applyAlignment="1" applyProtection="1">
      <alignment horizontal="center" vertical="center"/>
      <protection hidden="1"/>
    </xf>
    <xf numFmtId="0" fontId="7" fillId="5" borderId="14" xfId="0" applyFont="1" applyFill="1" applyBorder="1" applyAlignment="1" applyProtection="1">
      <alignment horizontal="center" vertical="center" wrapText="1"/>
      <protection hidden="1"/>
    </xf>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9" fillId="0" borderId="1" xfId="0" applyFont="1" applyBorder="1" applyAlignment="1">
      <alignment horizontal="center" vertical="center" wrapText="1"/>
    </xf>
    <xf numFmtId="0" fontId="0" fillId="0" borderId="0" xfId="0" pivotButton="1"/>
    <xf numFmtId="0" fontId="0" fillId="0" borderId="0" xfId="0" applyAlignment="1">
      <alignment horizontal="left"/>
    </xf>
    <xf numFmtId="0" fontId="0" fillId="2" borderId="3" xfId="0" applyFill="1" applyBorder="1" applyAlignment="1">
      <alignment vertical="center" wrapText="1"/>
    </xf>
    <xf numFmtId="0" fontId="1" fillId="0" borderId="2" xfId="0" applyFont="1" applyBorder="1" applyAlignment="1">
      <alignment horizontal="center" vertical="center"/>
    </xf>
    <xf numFmtId="0" fontId="0" fillId="7" borderId="2" xfId="0" applyFill="1" applyBorder="1" applyAlignme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9" xfId="0" applyBorder="1" applyAlignment="1">
      <alignment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9" borderId="1" xfId="0" applyFill="1" applyBorder="1" applyAlignment="1">
      <alignment horizontal="center" vertical="center"/>
    </xf>
    <xf numFmtId="0" fontId="0" fillId="9" borderId="10" xfId="0" applyFill="1" applyBorder="1" applyAlignment="1">
      <alignment horizontal="center" vertical="center"/>
    </xf>
    <xf numFmtId="0" fontId="0" fillId="10" borderId="10" xfId="0" applyFill="1" applyBorder="1" applyAlignment="1">
      <alignment horizontal="center" vertical="center"/>
    </xf>
    <xf numFmtId="0" fontId="0" fillId="10" borderId="1" xfId="0" applyFill="1" applyBorder="1" applyAlignment="1">
      <alignment horizontal="center" vertical="center"/>
    </xf>
    <xf numFmtId="0" fontId="0" fillId="10" borderId="11" xfId="0" applyFill="1" applyBorder="1" applyAlignment="1">
      <alignment horizontal="center" vertical="center"/>
    </xf>
    <xf numFmtId="0" fontId="0" fillId="11" borderId="10" xfId="0" applyFill="1" applyBorder="1" applyAlignment="1">
      <alignment horizontal="center" vertical="center"/>
    </xf>
    <xf numFmtId="0" fontId="0" fillId="11" borderId="1" xfId="0" applyFill="1" applyBorder="1" applyAlignment="1">
      <alignment horizontal="center" vertical="center"/>
    </xf>
    <xf numFmtId="0" fontId="0" fillId="11" borderId="11" xfId="0" applyFill="1" applyBorder="1" applyAlignment="1">
      <alignment horizontal="center" vertical="center"/>
    </xf>
    <xf numFmtId="0" fontId="0" fillId="7" borderId="10" xfId="0" applyFill="1" applyBorder="1" applyAlignment="1">
      <alignment horizontal="center" vertical="center"/>
    </xf>
    <xf numFmtId="0" fontId="0" fillId="7" borderId="1" xfId="0" applyFill="1" applyBorder="1" applyAlignment="1">
      <alignment horizontal="center" vertical="center"/>
    </xf>
    <xf numFmtId="0" fontId="0" fillId="7" borderId="11" xfId="0" applyFill="1" applyBorder="1" applyAlignment="1">
      <alignment horizontal="center" vertical="center"/>
    </xf>
    <xf numFmtId="0" fontId="1" fillId="3"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0" borderId="21" xfId="0" applyFont="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0" fillId="10" borderId="12" xfId="0" applyFill="1" applyBorder="1" applyAlignment="1">
      <alignment horizontal="center" vertical="center"/>
    </xf>
    <xf numFmtId="0" fontId="0" fillId="10" borderId="13" xfId="0" applyFill="1" applyBorder="1" applyAlignment="1">
      <alignment horizontal="center" vertical="center"/>
    </xf>
    <xf numFmtId="0" fontId="0" fillId="10" borderId="14" xfId="0" applyFill="1" applyBorder="1" applyAlignment="1">
      <alignment horizontal="center" vertical="center"/>
    </xf>
    <xf numFmtId="0" fontId="1" fillId="5" borderId="10" xfId="0" applyFont="1" applyFill="1" applyBorder="1" applyAlignment="1">
      <alignment horizontal="center" vertical="center"/>
    </xf>
    <xf numFmtId="0" fontId="1" fillId="5" borderId="11" xfId="0" applyFont="1" applyFill="1" applyBorder="1" applyAlignment="1">
      <alignment horizontal="center" vertical="center"/>
    </xf>
    <xf numFmtId="0" fontId="0" fillId="9" borderId="11" xfId="0" applyFill="1" applyBorder="1" applyAlignment="1">
      <alignment horizontal="center" vertical="center"/>
    </xf>
    <xf numFmtId="0" fontId="0" fillId="0" borderId="25" xfId="0" applyBorder="1" applyAlignment="1">
      <alignment vertical="center"/>
    </xf>
    <xf numFmtId="0" fontId="1" fillId="0" borderId="26" xfId="0" applyFont="1" applyBorder="1" applyAlignment="1">
      <alignment vertical="center"/>
    </xf>
    <xf numFmtId="0" fontId="0" fillId="0" borderId="18" xfId="0" applyBorder="1" applyAlignment="1">
      <alignment horizontal="center" vertical="center"/>
    </xf>
    <xf numFmtId="0" fontId="0" fillId="2" borderId="18" xfId="0" applyFill="1" applyBorder="1" applyAlignment="1">
      <alignment horizontal="center" vertical="center"/>
    </xf>
    <xf numFmtId="0" fontId="0" fillId="7" borderId="18" xfId="0" applyFill="1" applyBorder="1" applyAlignment="1">
      <alignment horizontal="center" vertical="center"/>
    </xf>
    <xf numFmtId="0" fontId="0" fillId="9" borderId="18" xfId="0" applyFill="1" applyBorder="1" applyAlignment="1">
      <alignment horizontal="center" vertical="center"/>
    </xf>
    <xf numFmtId="0" fontId="0" fillId="10" borderId="18" xfId="0" applyFill="1" applyBorder="1" applyAlignment="1">
      <alignment horizontal="center" vertical="center"/>
    </xf>
    <xf numFmtId="0" fontId="1" fillId="0" borderId="17" xfId="0" applyFont="1" applyBorder="1" applyAlignment="1">
      <alignment horizontal="center" vertical="center"/>
    </xf>
    <xf numFmtId="0" fontId="0" fillId="11" borderId="18" xfId="0" applyFill="1" applyBorder="1" applyAlignment="1">
      <alignment horizontal="center" vertical="center"/>
    </xf>
    <xf numFmtId="0" fontId="0" fillId="10" borderId="27" xfId="0" applyFill="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25" xfId="0" applyFont="1" applyBorder="1" applyAlignment="1">
      <alignment horizontal="center" vertical="center"/>
    </xf>
    <xf numFmtId="0" fontId="0" fillId="0" borderId="1" xfId="0" applyBorder="1" applyAlignment="1">
      <alignment wrapText="1"/>
    </xf>
    <xf numFmtId="0" fontId="8" fillId="0" borderId="1" xfId="0" applyFont="1" applyBorder="1" applyAlignment="1">
      <alignment vertical="center" wrapText="1"/>
    </xf>
    <xf numFmtId="0" fontId="1" fillId="0" borderId="0" xfId="0" applyFont="1" applyAlignment="1">
      <alignment horizontal="center" vertical="center"/>
    </xf>
    <xf numFmtId="0" fontId="0" fillId="0" borderId="1" xfId="0" applyBorder="1" applyAlignment="1">
      <alignment horizontal="left" vertical="center" wrapText="1"/>
    </xf>
    <xf numFmtId="0" fontId="1" fillId="0" borderId="1" xfId="0" applyFont="1" applyBorder="1" applyAlignment="1">
      <alignment horizontal="center" vertical="center"/>
    </xf>
    <xf numFmtId="0" fontId="0" fillId="5" borderId="1" xfId="0" applyFill="1" applyBorder="1" applyAlignment="1">
      <alignment vertical="center"/>
    </xf>
    <xf numFmtId="0" fontId="0" fillId="5" borderId="3" xfId="0" applyFill="1" applyBorder="1" applyAlignment="1">
      <alignment vertical="center" wrapText="1"/>
    </xf>
    <xf numFmtId="0" fontId="0" fillId="5" borderId="1" xfId="0" applyFill="1" applyBorder="1" applyAlignment="1">
      <alignment vertical="center" wrapText="1"/>
    </xf>
    <xf numFmtId="0" fontId="8" fillId="0" borderId="1" xfId="0" applyFont="1" applyBorder="1" applyAlignment="1">
      <alignment horizontal="justify" vertical="center"/>
    </xf>
    <xf numFmtId="0" fontId="0" fillId="0" borderId="1" xfId="0" applyBorder="1" applyAlignment="1">
      <alignment horizontal="center" vertical="center" wrapText="1"/>
    </xf>
    <xf numFmtId="0" fontId="8" fillId="0" borderId="1" xfId="0" applyFont="1" applyBorder="1" applyAlignment="1">
      <alignment horizontal="justify" vertical="center" wrapText="1"/>
    </xf>
    <xf numFmtId="0" fontId="12" fillId="0" borderId="4" xfId="0" applyFont="1" applyBorder="1" applyAlignment="1">
      <alignment horizontal="left" vertical="center"/>
    </xf>
    <xf numFmtId="0" fontId="0" fillId="0" borderId="4" xfId="0" applyBorder="1" applyAlignment="1">
      <alignment vertical="center" wrapText="1"/>
    </xf>
    <xf numFmtId="0" fontId="12" fillId="0" borderId="4" xfId="0" applyFont="1" applyBorder="1" applyAlignment="1">
      <alignment horizontal="left" vertical="center" wrapText="1"/>
    </xf>
    <xf numFmtId="0" fontId="11" fillId="0" borderId="1" xfId="0" applyFont="1" applyBorder="1" applyAlignment="1">
      <alignment vertical="center"/>
    </xf>
    <xf numFmtId="0" fontId="0" fillId="12" borderId="1" xfId="0" applyFill="1" applyBorder="1" applyAlignment="1">
      <alignment vertical="center" wrapText="1"/>
    </xf>
    <xf numFmtId="0" fontId="0" fillId="12" borderId="32" xfId="0" applyFill="1" applyBorder="1" applyAlignment="1">
      <alignment vertical="center" wrapText="1"/>
    </xf>
    <xf numFmtId="0" fontId="8" fillId="13" borderId="1" xfId="0" applyFont="1" applyFill="1" applyBorder="1" applyAlignment="1">
      <alignment horizontal="justify" vertical="center" wrapText="1"/>
    </xf>
    <xf numFmtId="0" fontId="0" fillId="13" borderId="1" xfId="0" applyFill="1" applyBorder="1" applyAlignment="1">
      <alignment vertical="center" wrapText="1"/>
    </xf>
    <xf numFmtId="0" fontId="0" fillId="0" borderId="1" xfId="0" quotePrefix="1" applyBorder="1" applyAlignment="1">
      <alignment vertical="center"/>
    </xf>
    <xf numFmtId="0" fontId="0" fillId="0" borderId="1" xfId="0" quotePrefix="1" applyBorder="1" applyAlignment="1">
      <alignment vertical="center" wrapText="1"/>
    </xf>
    <xf numFmtId="0" fontId="1" fillId="8" borderId="15" xfId="0" applyFont="1" applyFill="1" applyBorder="1" applyAlignment="1">
      <alignment horizontal="center" vertical="center"/>
    </xf>
    <xf numFmtId="0" fontId="1" fillId="8" borderId="16" xfId="0" applyFont="1" applyFill="1" applyBorder="1" applyAlignment="1">
      <alignment horizontal="center" vertical="center"/>
    </xf>
    <xf numFmtId="0" fontId="1" fillId="8" borderId="17" xfId="0" applyFont="1" applyFill="1" applyBorder="1" applyAlignment="1">
      <alignment horizontal="center" vertical="center"/>
    </xf>
    <xf numFmtId="0" fontId="1" fillId="6" borderId="15" xfId="0" applyFont="1" applyFill="1" applyBorder="1" applyAlignment="1">
      <alignment horizontal="center" vertical="center"/>
    </xf>
    <xf numFmtId="0" fontId="1" fillId="6" borderId="16" xfId="0" applyFont="1" applyFill="1" applyBorder="1" applyAlignment="1">
      <alignment horizontal="center" vertical="center"/>
    </xf>
    <xf numFmtId="0" fontId="1" fillId="6" borderId="17" xfId="0" applyFont="1" applyFill="1" applyBorder="1" applyAlignment="1">
      <alignment horizontal="center" vertical="center"/>
    </xf>
    <xf numFmtId="0" fontId="1" fillId="6" borderId="24" xfId="0" applyFont="1" applyFill="1" applyBorder="1" applyAlignment="1">
      <alignment horizontal="center" vertical="center"/>
    </xf>
    <xf numFmtId="0" fontId="1" fillId="6" borderId="22" xfId="0" applyFont="1" applyFill="1" applyBorder="1" applyAlignment="1">
      <alignment horizontal="center" vertical="center"/>
    </xf>
    <xf numFmtId="0" fontId="1" fillId="6" borderId="23" xfId="0" applyFont="1" applyFill="1" applyBorder="1" applyAlignment="1">
      <alignment horizontal="center" vertical="center"/>
    </xf>
    <xf numFmtId="0" fontId="1" fillId="8" borderId="26" xfId="0" applyFont="1" applyFill="1" applyBorder="1" applyAlignment="1">
      <alignment horizontal="center" vertical="center"/>
    </xf>
    <xf numFmtId="0" fontId="1" fillId="8" borderId="2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1" xfId="0" applyFont="1" applyBorder="1" applyAlignment="1">
      <alignment horizontal="center" vertical="center"/>
    </xf>
    <xf numFmtId="0" fontId="0" fillId="0" borderId="2" xfId="0" applyBorder="1" applyAlignment="1">
      <alignment horizontal="center" vertical="center" wrapText="1"/>
    </xf>
    <xf numFmtId="0" fontId="0" fillId="0" borderId="33" xfId="0" applyBorder="1" applyAlignment="1">
      <alignment horizontal="center" vertical="center" wrapText="1"/>
    </xf>
    <xf numFmtId="0" fontId="0" fillId="0" borderId="3" xfId="0" applyBorder="1" applyAlignment="1">
      <alignment horizontal="center" vertical="center" wrapText="1"/>
    </xf>
    <xf numFmtId="0" fontId="0" fillId="0" borderId="32" xfId="0" applyBorder="1" applyAlignment="1">
      <alignment horizontal="left" vertical="center"/>
    </xf>
    <xf numFmtId="0" fontId="0" fillId="0" borderId="21"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7.xml"/><Relationship Id="rId18" Type="http://schemas.openxmlformats.org/officeDocument/2006/relationships/worksheet" Target="worksheets/sheet1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chartsheet" Target="chartsheets/sheet2.xml"/><Relationship Id="rId12" Type="http://schemas.openxmlformats.org/officeDocument/2006/relationships/worksheet" Target="worksheets/sheet6.xml"/><Relationship Id="rId17"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worksheet" Target="worksheets/sheet10.xml"/><Relationship Id="rId20"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chartsheet" Target="chartsheets/sheet6.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9.xml"/><Relationship Id="rId23" Type="http://schemas.openxmlformats.org/officeDocument/2006/relationships/sharedStrings" Target="sharedStrings.xml"/><Relationship Id="rId10" Type="http://schemas.openxmlformats.org/officeDocument/2006/relationships/chartsheet" Target="chartsheets/sheet5.xml"/><Relationship Id="rId19" Type="http://schemas.openxmlformats.org/officeDocument/2006/relationships/worksheet" Target="worksheets/sheet13.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8.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r>
              <a:rPr lang="en-US" sz="2400"/>
              <a:t>FIUMI</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endParaRPr lang="it-IT"/>
        </a:p>
      </c:txPr>
    </c:title>
    <c:autoTitleDeleted val="0"/>
    <c:plotArea>
      <c:layout/>
      <c:barChart>
        <c:barDir val="col"/>
        <c:grouping val="clustered"/>
        <c:varyColors val="0"/>
        <c:ser>
          <c:idx val="0"/>
          <c:order val="0"/>
          <c:tx>
            <c:strRef>
              <c:f>RISULTATI!$C$1</c:f>
              <c:strCache>
                <c:ptCount val="1"/>
                <c:pt idx="0">
                  <c:v>FIUMI</c:v>
                </c:pt>
              </c:strCache>
            </c:strRef>
          </c:tx>
          <c:spPr>
            <a:solidFill>
              <a:schemeClr val="accent6">
                <a:lumMod val="60000"/>
                <a:lumOff val="40000"/>
              </a:schemeClr>
            </a:solidFill>
            <a:ln>
              <a:solidFill>
                <a:schemeClr val="tx1"/>
              </a:solidFill>
            </a:ln>
            <a:effectLst/>
          </c:spPr>
          <c:invertIfNegative val="0"/>
          <c:dPt>
            <c:idx val="0"/>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8-E0BF-4A58-890C-B2825903F1F8}"/>
              </c:ext>
            </c:extLst>
          </c:dPt>
          <c:dPt>
            <c:idx val="1"/>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9-E0BF-4A58-890C-B2825903F1F8}"/>
              </c:ext>
            </c:extLst>
          </c:dPt>
          <c:dPt>
            <c:idx val="2"/>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A-E0BF-4A58-890C-B2825903F1F8}"/>
              </c:ext>
            </c:extLst>
          </c:dPt>
          <c:dPt>
            <c:idx val="3"/>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B-E0BF-4A58-890C-B2825903F1F8}"/>
              </c:ext>
            </c:extLst>
          </c:dPt>
          <c:dPt>
            <c:idx val="4"/>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3-D3CF-48E9-8315-6C1E3CD291ED}"/>
              </c:ext>
            </c:extLst>
          </c:dPt>
          <c:dPt>
            <c:idx val="5"/>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5-D3CF-48E9-8315-6C1E3CD291ED}"/>
              </c:ext>
            </c:extLst>
          </c:dPt>
          <c:dPt>
            <c:idx val="6"/>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5-60E7-4D65-A21D-5984CB6FE0D7}"/>
              </c:ext>
            </c:extLst>
          </c:dPt>
          <c:dPt>
            <c:idx val="7"/>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6-D3CF-48E9-8315-6C1E3CD291ED}"/>
              </c:ext>
            </c:extLst>
          </c:dPt>
          <c:dLbls>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RISULTATI!$C$2:$J$3</c:f>
              <c:multiLvlStrCache>
                <c:ptCount val="8"/>
                <c:lvl>
                  <c:pt idx="0">
                    <c:v>MLG 116</c:v>
                  </c:pt>
                  <c:pt idx="1">
                    <c:v>WFD RG 2022</c:v>
                  </c:pt>
                  <c:pt idx="2">
                    <c:v>ALTRO</c:v>
                  </c:pt>
                  <c:pt idx="3">
                    <c:v>NV</c:v>
                  </c:pt>
                  <c:pt idx="4">
                    <c:v>MLG 116</c:v>
                  </c:pt>
                  <c:pt idx="5">
                    <c:v>WFD RG 2022</c:v>
                  </c:pt>
                  <c:pt idx="6">
                    <c:v>ALTRO</c:v>
                  </c:pt>
                  <c:pt idx="7">
                    <c:v>NV</c:v>
                  </c:pt>
                </c:lvl>
                <c:lvl>
                  <c:pt idx="0">
                    <c:v>CONFIDENZA STATO ECOLOGICO</c:v>
                  </c:pt>
                  <c:pt idx="4">
                    <c:v>CONFIDENZA STATO CHIMICO</c:v>
                  </c:pt>
                </c:lvl>
              </c:multiLvlStrCache>
            </c:multiLvlStrRef>
          </c:cat>
          <c:val>
            <c:numRef>
              <c:f>RISULTATI!$C$25:$J$25</c:f>
              <c:numCache>
                <c:formatCode>General</c:formatCode>
                <c:ptCount val="8"/>
                <c:pt idx="0">
                  <c:v>9</c:v>
                </c:pt>
                <c:pt idx="1">
                  <c:v>7</c:v>
                </c:pt>
                <c:pt idx="2">
                  <c:v>2</c:v>
                </c:pt>
                <c:pt idx="3">
                  <c:v>2</c:v>
                </c:pt>
                <c:pt idx="4">
                  <c:v>9</c:v>
                </c:pt>
                <c:pt idx="5">
                  <c:v>6</c:v>
                </c:pt>
                <c:pt idx="6">
                  <c:v>3</c:v>
                </c:pt>
                <c:pt idx="7">
                  <c:v>2</c:v>
                </c:pt>
              </c:numCache>
            </c:numRef>
          </c:val>
          <c:extLst>
            <c:ext xmlns:c16="http://schemas.microsoft.com/office/drawing/2014/chart" uri="{C3380CC4-5D6E-409C-BE32-E72D297353CC}">
              <c16:uniqueId val="{00000004-D3CF-48E9-8315-6C1E3CD291ED}"/>
            </c:ext>
          </c:extLst>
        </c:ser>
        <c:dLbls>
          <c:showLegendKey val="0"/>
          <c:showVal val="0"/>
          <c:showCatName val="0"/>
          <c:showSerName val="0"/>
          <c:showPercent val="0"/>
          <c:showBubbleSize val="0"/>
        </c:dLbls>
        <c:gapWidth val="219"/>
        <c:overlap val="-27"/>
        <c:axId val="169985984"/>
        <c:axId val="169986968"/>
      </c:barChart>
      <c:catAx>
        <c:axId val="16998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it-IT"/>
          </a:p>
        </c:txPr>
        <c:crossAx val="169986968"/>
        <c:crosses val="autoZero"/>
        <c:auto val="1"/>
        <c:lblAlgn val="ctr"/>
        <c:lblOffset val="100"/>
        <c:noMultiLvlLbl val="0"/>
      </c:catAx>
      <c:valAx>
        <c:axId val="1699869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5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it-IT"/>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r>
              <a:rPr lang="en-US" sz="2400"/>
              <a:t>FIUMI</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endParaRPr lang="it-IT"/>
        </a:p>
      </c:txPr>
    </c:title>
    <c:autoTitleDeleted val="0"/>
    <c:plotArea>
      <c:layout/>
      <c:barChart>
        <c:barDir val="col"/>
        <c:grouping val="clustered"/>
        <c:varyColors val="0"/>
        <c:ser>
          <c:idx val="0"/>
          <c:order val="0"/>
          <c:tx>
            <c:strRef>
              <c:f>RISULTATI!$C$1</c:f>
              <c:strCache>
                <c:ptCount val="1"/>
                <c:pt idx="0">
                  <c:v>FIUMI</c:v>
                </c:pt>
              </c:strCache>
            </c:strRef>
          </c:tx>
          <c:spPr>
            <a:solidFill>
              <a:schemeClr val="accent6">
                <a:lumMod val="60000"/>
                <a:lumOff val="40000"/>
              </a:schemeClr>
            </a:solidFill>
            <a:ln>
              <a:solidFill>
                <a:schemeClr val="tx1"/>
              </a:solidFill>
            </a:ln>
            <a:effectLst/>
          </c:spPr>
          <c:invertIfNegative val="0"/>
          <c:dPt>
            <c:idx val="0"/>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1-DE0F-4DB9-BEB8-3AA525F61B31}"/>
              </c:ext>
            </c:extLst>
          </c:dPt>
          <c:dPt>
            <c:idx val="1"/>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3-DE0F-4DB9-BEB8-3AA525F61B31}"/>
              </c:ext>
            </c:extLst>
          </c:dPt>
          <c:dPt>
            <c:idx val="2"/>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5-DE0F-4DB9-BEB8-3AA525F61B31}"/>
              </c:ext>
            </c:extLst>
          </c:dPt>
          <c:dPt>
            <c:idx val="3"/>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7-DE0F-4DB9-BEB8-3AA525F61B31}"/>
              </c:ext>
            </c:extLst>
          </c:dPt>
          <c:dLbls>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RISULTATI!$C$2:$F$3</c:f>
              <c:multiLvlStrCache>
                <c:ptCount val="4"/>
                <c:lvl>
                  <c:pt idx="0">
                    <c:v>MLG 116</c:v>
                  </c:pt>
                  <c:pt idx="1">
                    <c:v>WFD RG 2022</c:v>
                  </c:pt>
                  <c:pt idx="2">
                    <c:v>ALTRO</c:v>
                  </c:pt>
                  <c:pt idx="3">
                    <c:v>NV</c:v>
                  </c:pt>
                </c:lvl>
                <c:lvl>
                  <c:pt idx="0">
                    <c:v>CONFIDENZA STATO ECOLOGICO</c:v>
                  </c:pt>
                </c:lvl>
              </c:multiLvlStrCache>
            </c:multiLvlStrRef>
          </c:cat>
          <c:val>
            <c:numRef>
              <c:f>RISULTATI!$C$25:$F$25</c:f>
              <c:numCache>
                <c:formatCode>General</c:formatCode>
                <c:ptCount val="4"/>
                <c:pt idx="0">
                  <c:v>9</c:v>
                </c:pt>
                <c:pt idx="1">
                  <c:v>7</c:v>
                </c:pt>
                <c:pt idx="2">
                  <c:v>2</c:v>
                </c:pt>
                <c:pt idx="3">
                  <c:v>2</c:v>
                </c:pt>
              </c:numCache>
            </c:numRef>
          </c:val>
          <c:extLst>
            <c:ext xmlns:c16="http://schemas.microsoft.com/office/drawing/2014/chart" uri="{C3380CC4-5D6E-409C-BE32-E72D297353CC}">
              <c16:uniqueId val="{00000010-DE0F-4DB9-BEB8-3AA525F61B31}"/>
            </c:ext>
          </c:extLst>
        </c:ser>
        <c:dLbls>
          <c:showLegendKey val="0"/>
          <c:showVal val="0"/>
          <c:showCatName val="0"/>
          <c:showSerName val="0"/>
          <c:showPercent val="0"/>
          <c:showBubbleSize val="0"/>
        </c:dLbls>
        <c:gapWidth val="219"/>
        <c:overlap val="-27"/>
        <c:axId val="169985984"/>
        <c:axId val="169986968"/>
      </c:barChart>
      <c:catAx>
        <c:axId val="16998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6968"/>
        <c:crosses val="autoZero"/>
        <c:auto val="1"/>
        <c:lblAlgn val="ctr"/>
        <c:lblOffset val="100"/>
        <c:noMultiLvlLbl val="0"/>
      </c:catAx>
      <c:valAx>
        <c:axId val="169986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r>
                  <a:rPr lang="en-US"/>
                  <a:t>Numero casi</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5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it-IT"/>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r>
              <a:rPr lang="en-US" sz="2400"/>
              <a:t>FIUMI</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endParaRPr lang="it-IT"/>
        </a:p>
      </c:txPr>
    </c:title>
    <c:autoTitleDeleted val="0"/>
    <c:plotArea>
      <c:layout/>
      <c:barChart>
        <c:barDir val="col"/>
        <c:grouping val="clustered"/>
        <c:varyColors val="0"/>
        <c:ser>
          <c:idx val="0"/>
          <c:order val="0"/>
          <c:tx>
            <c:strRef>
              <c:f>RISULTATI!$C$1</c:f>
              <c:strCache>
                <c:ptCount val="1"/>
                <c:pt idx="0">
                  <c:v>FIUMI</c:v>
                </c:pt>
              </c:strCache>
            </c:strRef>
          </c:tx>
          <c:spPr>
            <a:solidFill>
              <a:schemeClr val="accent2">
                <a:lumMod val="75000"/>
              </a:schemeClr>
            </a:solidFill>
            <a:ln>
              <a:solidFill>
                <a:schemeClr val="tx1"/>
              </a:solidFill>
            </a:ln>
            <a:effectLst/>
          </c:spPr>
          <c:invertIfNegative val="0"/>
          <c:dPt>
            <c:idx val="0"/>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1-DD13-49DE-992D-5004BFC35BC7}"/>
              </c:ext>
            </c:extLst>
          </c:dPt>
          <c:dPt>
            <c:idx val="1"/>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3-DD13-49DE-992D-5004BFC35BC7}"/>
              </c:ext>
            </c:extLst>
          </c:dPt>
          <c:dPt>
            <c:idx val="2"/>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5-DD13-49DE-992D-5004BFC35BC7}"/>
              </c:ext>
            </c:extLst>
          </c:dPt>
          <c:dPt>
            <c:idx val="3"/>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7-DD13-49DE-992D-5004BFC35BC7}"/>
              </c:ext>
            </c:extLst>
          </c:dPt>
          <c:dLbls>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RISULTATI!$G$2:$J$3</c:f>
              <c:multiLvlStrCache>
                <c:ptCount val="4"/>
                <c:lvl>
                  <c:pt idx="0">
                    <c:v>MLG 116</c:v>
                  </c:pt>
                  <c:pt idx="1">
                    <c:v>WFD RG 2022</c:v>
                  </c:pt>
                  <c:pt idx="2">
                    <c:v>ALTRO</c:v>
                  </c:pt>
                  <c:pt idx="3">
                    <c:v>NV</c:v>
                  </c:pt>
                </c:lvl>
                <c:lvl>
                  <c:pt idx="0">
                    <c:v>CONFIDENZA STATO CHIMICO</c:v>
                  </c:pt>
                </c:lvl>
              </c:multiLvlStrCache>
            </c:multiLvlStrRef>
          </c:cat>
          <c:val>
            <c:numRef>
              <c:f>RISULTATI!$G$25:$J$25</c:f>
              <c:numCache>
                <c:formatCode>General</c:formatCode>
                <c:ptCount val="4"/>
                <c:pt idx="0">
                  <c:v>9</c:v>
                </c:pt>
                <c:pt idx="1">
                  <c:v>6</c:v>
                </c:pt>
                <c:pt idx="2">
                  <c:v>3</c:v>
                </c:pt>
                <c:pt idx="3">
                  <c:v>2</c:v>
                </c:pt>
              </c:numCache>
            </c:numRef>
          </c:val>
          <c:extLst>
            <c:ext xmlns:c16="http://schemas.microsoft.com/office/drawing/2014/chart" uri="{C3380CC4-5D6E-409C-BE32-E72D297353CC}">
              <c16:uniqueId val="{00000010-DD13-49DE-992D-5004BFC35BC7}"/>
            </c:ext>
          </c:extLst>
        </c:ser>
        <c:dLbls>
          <c:showLegendKey val="0"/>
          <c:showVal val="0"/>
          <c:showCatName val="0"/>
          <c:showSerName val="0"/>
          <c:showPercent val="0"/>
          <c:showBubbleSize val="0"/>
        </c:dLbls>
        <c:gapWidth val="219"/>
        <c:overlap val="-27"/>
        <c:axId val="169985984"/>
        <c:axId val="169986968"/>
      </c:barChart>
      <c:catAx>
        <c:axId val="16998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6968"/>
        <c:crosses val="autoZero"/>
        <c:auto val="1"/>
        <c:lblAlgn val="ctr"/>
        <c:lblOffset val="100"/>
        <c:noMultiLvlLbl val="0"/>
      </c:catAx>
      <c:valAx>
        <c:axId val="169986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r>
                  <a:rPr lang="en-US"/>
                  <a:t>Numero casi</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5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it-IT"/>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r>
              <a:rPr lang="en-US" sz="2400"/>
              <a:t>LAGHI</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endParaRPr lang="it-IT"/>
        </a:p>
      </c:txPr>
    </c:title>
    <c:autoTitleDeleted val="0"/>
    <c:plotArea>
      <c:layout/>
      <c:barChart>
        <c:barDir val="col"/>
        <c:grouping val="clustered"/>
        <c:varyColors val="0"/>
        <c:ser>
          <c:idx val="0"/>
          <c:order val="0"/>
          <c:tx>
            <c:strRef>
              <c:f>RISULTATI!$K$1</c:f>
              <c:strCache>
                <c:ptCount val="1"/>
                <c:pt idx="0">
                  <c:v>LAGHI</c:v>
                </c:pt>
              </c:strCache>
            </c:strRef>
          </c:tx>
          <c:spPr>
            <a:solidFill>
              <a:schemeClr val="accent6">
                <a:lumMod val="60000"/>
                <a:lumOff val="40000"/>
              </a:schemeClr>
            </a:solidFill>
            <a:ln>
              <a:solidFill>
                <a:schemeClr val="tx1"/>
              </a:solidFill>
            </a:ln>
            <a:effectLst/>
          </c:spPr>
          <c:invertIfNegative val="0"/>
          <c:dPt>
            <c:idx val="0"/>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8-297E-43CE-A1B0-6D9FBB7E8A48}"/>
              </c:ext>
            </c:extLst>
          </c:dPt>
          <c:dPt>
            <c:idx val="1"/>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9-297E-43CE-A1B0-6D9FBB7E8A48}"/>
              </c:ext>
            </c:extLst>
          </c:dPt>
          <c:dPt>
            <c:idx val="2"/>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A-297E-43CE-A1B0-6D9FBB7E8A48}"/>
              </c:ext>
            </c:extLst>
          </c:dPt>
          <c:dPt>
            <c:idx val="3"/>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B-297E-43CE-A1B0-6D9FBB7E8A48}"/>
              </c:ext>
            </c:extLst>
          </c:dPt>
          <c:dPt>
            <c:idx val="4"/>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3-0774-4FB1-AC7A-1E9A545AD261}"/>
              </c:ext>
            </c:extLst>
          </c:dPt>
          <c:dPt>
            <c:idx val="5"/>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5-0774-4FB1-AC7A-1E9A545AD261}"/>
              </c:ext>
            </c:extLst>
          </c:dPt>
          <c:dPt>
            <c:idx val="6"/>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5-2D4B-403C-AFC3-7573C117FE8D}"/>
              </c:ext>
            </c:extLst>
          </c:dPt>
          <c:dPt>
            <c:idx val="7"/>
            <c:invertIfNegative val="0"/>
            <c:bubble3D val="0"/>
            <c:spPr>
              <a:solidFill>
                <a:schemeClr val="accent2">
                  <a:lumMod val="75000"/>
                </a:schemeClr>
              </a:solidFill>
              <a:ln>
                <a:solidFill>
                  <a:schemeClr val="tx1"/>
                </a:solidFill>
              </a:ln>
              <a:effectLst/>
            </c:spPr>
            <c:extLst>
              <c:ext xmlns:c16="http://schemas.microsoft.com/office/drawing/2014/chart" uri="{C3380CC4-5D6E-409C-BE32-E72D297353CC}">
                <c16:uniqueId val="{00000006-0774-4FB1-AC7A-1E9A545AD261}"/>
              </c:ext>
            </c:extLst>
          </c:dPt>
          <c:dLbls>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RISULTATI!$K$2:$R$3</c:f>
              <c:multiLvlStrCache>
                <c:ptCount val="8"/>
                <c:lvl>
                  <c:pt idx="0">
                    <c:v>MLG 116</c:v>
                  </c:pt>
                  <c:pt idx="1">
                    <c:v>WFD RG 2022</c:v>
                  </c:pt>
                  <c:pt idx="2">
                    <c:v>ALTRO</c:v>
                  </c:pt>
                  <c:pt idx="3">
                    <c:v>NV</c:v>
                  </c:pt>
                  <c:pt idx="4">
                    <c:v>MLG 116</c:v>
                  </c:pt>
                  <c:pt idx="5">
                    <c:v>WFD RG 2022</c:v>
                  </c:pt>
                  <c:pt idx="6">
                    <c:v>ALTRO</c:v>
                  </c:pt>
                  <c:pt idx="7">
                    <c:v>NV</c:v>
                  </c:pt>
                </c:lvl>
                <c:lvl>
                  <c:pt idx="0">
                    <c:v>CONFIDENZA STATO ECOLOGICO</c:v>
                  </c:pt>
                  <c:pt idx="4">
                    <c:v>CONFIDENZA STATO CHIMICO</c:v>
                  </c:pt>
                </c:lvl>
              </c:multiLvlStrCache>
            </c:multiLvlStrRef>
          </c:cat>
          <c:val>
            <c:numRef>
              <c:f>RISULTATI!$K$25:$R$25</c:f>
              <c:numCache>
                <c:formatCode>General</c:formatCode>
                <c:ptCount val="8"/>
                <c:pt idx="0">
                  <c:v>5</c:v>
                </c:pt>
                <c:pt idx="1">
                  <c:v>6</c:v>
                </c:pt>
                <c:pt idx="2">
                  <c:v>3</c:v>
                </c:pt>
                <c:pt idx="3">
                  <c:v>5</c:v>
                </c:pt>
                <c:pt idx="4">
                  <c:v>5</c:v>
                </c:pt>
                <c:pt idx="5">
                  <c:v>5</c:v>
                </c:pt>
                <c:pt idx="6">
                  <c:v>4</c:v>
                </c:pt>
                <c:pt idx="7">
                  <c:v>5</c:v>
                </c:pt>
              </c:numCache>
            </c:numRef>
          </c:val>
          <c:extLst>
            <c:ext xmlns:c16="http://schemas.microsoft.com/office/drawing/2014/chart" uri="{C3380CC4-5D6E-409C-BE32-E72D297353CC}">
              <c16:uniqueId val="{00000004-0774-4FB1-AC7A-1E9A545AD261}"/>
            </c:ext>
          </c:extLst>
        </c:ser>
        <c:dLbls>
          <c:dLblPos val="outEnd"/>
          <c:showLegendKey val="0"/>
          <c:showVal val="1"/>
          <c:showCatName val="0"/>
          <c:showSerName val="0"/>
          <c:showPercent val="0"/>
          <c:showBubbleSize val="0"/>
        </c:dLbls>
        <c:gapWidth val="219"/>
        <c:overlap val="-27"/>
        <c:axId val="169985984"/>
        <c:axId val="169986968"/>
      </c:barChart>
      <c:catAx>
        <c:axId val="16998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it-IT"/>
          </a:p>
        </c:txPr>
        <c:crossAx val="169986968"/>
        <c:crosses val="autoZero"/>
        <c:auto val="1"/>
        <c:lblAlgn val="ctr"/>
        <c:lblOffset val="100"/>
        <c:noMultiLvlLbl val="0"/>
      </c:catAx>
      <c:valAx>
        <c:axId val="169986968"/>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5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it-IT"/>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r>
              <a:rPr lang="en-US" sz="2400"/>
              <a:t>LAGHI</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endParaRPr lang="it-IT"/>
        </a:p>
      </c:txPr>
    </c:title>
    <c:autoTitleDeleted val="0"/>
    <c:plotArea>
      <c:layout/>
      <c:barChart>
        <c:barDir val="col"/>
        <c:grouping val="clustered"/>
        <c:varyColors val="0"/>
        <c:ser>
          <c:idx val="0"/>
          <c:order val="0"/>
          <c:tx>
            <c:strRef>
              <c:f>RISULTATI!$K$1</c:f>
              <c:strCache>
                <c:ptCount val="1"/>
                <c:pt idx="0">
                  <c:v>LAGHI</c:v>
                </c:pt>
              </c:strCache>
            </c:strRef>
          </c:tx>
          <c:spPr>
            <a:solidFill>
              <a:schemeClr val="accent6">
                <a:lumMod val="75000"/>
              </a:schemeClr>
            </a:solidFill>
            <a:ln>
              <a:solidFill>
                <a:schemeClr val="tx1"/>
              </a:solidFill>
            </a:ln>
            <a:effectLst/>
          </c:spPr>
          <c:invertIfNegative val="0"/>
          <c:dPt>
            <c:idx val="0"/>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1-2813-441C-A229-5436934488C1}"/>
              </c:ext>
            </c:extLst>
          </c:dPt>
          <c:dPt>
            <c:idx val="1"/>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3-2813-441C-A229-5436934488C1}"/>
              </c:ext>
            </c:extLst>
          </c:dPt>
          <c:dPt>
            <c:idx val="2"/>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5-2813-441C-A229-5436934488C1}"/>
              </c:ext>
            </c:extLst>
          </c:dPt>
          <c:dPt>
            <c:idx val="3"/>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7-2813-441C-A229-5436934488C1}"/>
              </c:ext>
            </c:extLst>
          </c:dPt>
          <c:dLbls>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RISULTATI!$K$2:$N$3</c:f>
              <c:multiLvlStrCache>
                <c:ptCount val="4"/>
                <c:lvl>
                  <c:pt idx="0">
                    <c:v>MLG 116</c:v>
                  </c:pt>
                  <c:pt idx="1">
                    <c:v>WFD RG 2022</c:v>
                  </c:pt>
                  <c:pt idx="2">
                    <c:v>ALTRO</c:v>
                  </c:pt>
                  <c:pt idx="3">
                    <c:v>NV</c:v>
                  </c:pt>
                </c:lvl>
                <c:lvl>
                  <c:pt idx="0">
                    <c:v>CONFIDENZA STATO ECOLOGICO</c:v>
                  </c:pt>
                </c:lvl>
              </c:multiLvlStrCache>
            </c:multiLvlStrRef>
          </c:cat>
          <c:val>
            <c:numRef>
              <c:f>RISULTATI!$K$25:$N$25</c:f>
              <c:numCache>
                <c:formatCode>General</c:formatCode>
                <c:ptCount val="4"/>
                <c:pt idx="0">
                  <c:v>5</c:v>
                </c:pt>
                <c:pt idx="1">
                  <c:v>6</c:v>
                </c:pt>
                <c:pt idx="2">
                  <c:v>3</c:v>
                </c:pt>
                <c:pt idx="3">
                  <c:v>5</c:v>
                </c:pt>
              </c:numCache>
            </c:numRef>
          </c:val>
          <c:extLst>
            <c:ext xmlns:c16="http://schemas.microsoft.com/office/drawing/2014/chart" uri="{C3380CC4-5D6E-409C-BE32-E72D297353CC}">
              <c16:uniqueId val="{00000010-2813-441C-A229-5436934488C1}"/>
            </c:ext>
          </c:extLst>
        </c:ser>
        <c:dLbls>
          <c:dLblPos val="outEnd"/>
          <c:showLegendKey val="0"/>
          <c:showVal val="1"/>
          <c:showCatName val="0"/>
          <c:showSerName val="0"/>
          <c:showPercent val="0"/>
          <c:showBubbleSize val="0"/>
        </c:dLbls>
        <c:gapWidth val="219"/>
        <c:overlap val="-27"/>
        <c:axId val="169985984"/>
        <c:axId val="169986968"/>
      </c:barChart>
      <c:catAx>
        <c:axId val="16998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6968"/>
        <c:crosses val="autoZero"/>
        <c:auto val="1"/>
        <c:lblAlgn val="ctr"/>
        <c:lblOffset val="100"/>
        <c:noMultiLvlLbl val="0"/>
      </c:catAx>
      <c:valAx>
        <c:axId val="169986968"/>
        <c:scaling>
          <c:orientation val="minMax"/>
          <c:max val="1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r>
                  <a:rPr lang="en-US"/>
                  <a:t>Numero casi</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5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it-IT"/>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r>
              <a:rPr lang="en-US" sz="2400"/>
              <a:t>LAGHI</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mn-lt"/>
              <a:ea typeface="+mn-ea"/>
              <a:cs typeface="+mn-cs"/>
            </a:defRPr>
          </a:pPr>
          <a:endParaRPr lang="it-IT"/>
        </a:p>
      </c:txPr>
    </c:title>
    <c:autoTitleDeleted val="0"/>
    <c:plotArea>
      <c:layout/>
      <c:barChart>
        <c:barDir val="col"/>
        <c:grouping val="clustered"/>
        <c:varyColors val="0"/>
        <c:ser>
          <c:idx val="0"/>
          <c:order val="0"/>
          <c:tx>
            <c:strRef>
              <c:f>RISULTATI!$K$1</c:f>
              <c:strCache>
                <c:ptCount val="1"/>
                <c:pt idx="0">
                  <c:v>LAGHI</c:v>
                </c:pt>
              </c:strCache>
            </c:strRef>
          </c:tx>
          <c:spPr>
            <a:solidFill>
              <a:schemeClr val="accent2">
                <a:lumMod val="75000"/>
              </a:schemeClr>
            </a:solidFill>
            <a:ln>
              <a:solidFill>
                <a:schemeClr val="tx1"/>
              </a:solidFill>
            </a:ln>
            <a:effectLst/>
          </c:spPr>
          <c:invertIfNegative val="0"/>
          <c:dLbls>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RISULTATI!$O$2:$R$3</c:f>
              <c:multiLvlStrCache>
                <c:ptCount val="4"/>
                <c:lvl>
                  <c:pt idx="0">
                    <c:v>MLG 116</c:v>
                  </c:pt>
                  <c:pt idx="1">
                    <c:v>WFD RG 2022</c:v>
                  </c:pt>
                  <c:pt idx="2">
                    <c:v>ALTRO</c:v>
                  </c:pt>
                  <c:pt idx="3">
                    <c:v>NV</c:v>
                  </c:pt>
                </c:lvl>
                <c:lvl>
                  <c:pt idx="0">
                    <c:v>CONFIDENZA STATO CHIMICO</c:v>
                  </c:pt>
                </c:lvl>
              </c:multiLvlStrCache>
            </c:multiLvlStrRef>
          </c:cat>
          <c:val>
            <c:numRef>
              <c:f>RISULTATI!$O$25:$R$25</c:f>
              <c:numCache>
                <c:formatCode>General</c:formatCode>
                <c:ptCount val="4"/>
                <c:pt idx="0">
                  <c:v>5</c:v>
                </c:pt>
                <c:pt idx="1">
                  <c:v>5</c:v>
                </c:pt>
                <c:pt idx="2">
                  <c:v>4</c:v>
                </c:pt>
                <c:pt idx="3">
                  <c:v>5</c:v>
                </c:pt>
              </c:numCache>
            </c:numRef>
          </c:val>
          <c:extLst>
            <c:ext xmlns:c16="http://schemas.microsoft.com/office/drawing/2014/chart" uri="{C3380CC4-5D6E-409C-BE32-E72D297353CC}">
              <c16:uniqueId val="{00000008-E4F8-418F-90DF-A96D06CE5295}"/>
            </c:ext>
          </c:extLst>
        </c:ser>
        <c:dLbls>
          <c:dLblPos val="outEnd"/>
          <c:showLegendKey val="0"/>
          <c:showVal val="1"/>
          <c:showCatName val="0"/>
          <c:showSerName val="0"/>
          <c:showPercent val="0"/>
          <c:showBubbleSize val="0"/>
        </c:dLbls>
        <c:gapWidth val="219"/>
        <c:overlap val="-27"/>
        <c:axId val="169985984"/>
        <c:axId val="169986968"/>
      </c:barChart>
      <c:catAx>
        <c:axId val="16998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6968"/>
        <c:crosses val="autoZero"/>
        <c:auto val="1"/>
        <c:lblAlgn val="ctr"/>
        <c:lblOffset val="100"/>
        <c:noMultiLvlLbl val="0"/>
      </c:catAx>
      <c:valAx>
        <c:axId val="169986968"/>
        <c:scaling>
          <c:orientation val="minMax"/>
          <c:max val="1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r>
                  <a:rPr lang="en-US"/>
                  <a:t>Numero casi</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it-IT"/>
          </a:p>
        </c:txPr>
        <c:crossAx val="169985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it-IT"/>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99229E0-F089-4447-92BB-9E3A7738A12B}">
  <sheetPr/>
  <sheetViews>
    <sheetView zoomScale="131"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3A61002-9486-4DC4-88F8-7C182A8BCABE}">
  <sheetPr>
    <tabColor theme="7" tint="0.79998168889431442"/>
  </sheetPr>
  <sheetViews>
    <sheetView zoomScale="137"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C30A25-1BB0-4FE9-9B91-68A6EA93BC84}">
  <sheetPr>
    <tabColor theme="7" tint="0.79998168889431442"/>
  </sheetPr>
  <sheetViews>
    <sheetView zoomScale="131"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0843D02-16FD-41AD-BD1C-FB8549787AE3}">
  <sheetPr/>
  <sheetViews>
    <sheetView zoomScale="131"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4A5CAE3-C880-4AEF-B967-FF14333C7281}">
  <sheetPr>
    <tabColor theme="7" tint="0.79998168889431442"/>
  </sheetPr>
  <sheetViews>
    <sheetView zoomScale="131"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62ED4C6-F4D8-4F84-A6BE-6FB3582B32C2}">
  <sheetPr>
    <tabColor theme="7" tint="0.79998168889431442"/>
  </sheetPr>
  <sheetViews>
    <sheetView zoomScale="131"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9288972" cy="6067363"/>
    <xdr:graphicFrame macro="">
      <xdr:nvGraphicFramePr>
        <xdr:cNvPr id="2" name="Grafico 1">
          <a:extLst>
            <a:ext uri="{FF2B5EF4-FFF2-40B4-BE49-F238E27FC236}">
              <a16:creationId xmlns:a16="http://schemas.microsoft.com/office/drawing/2014/main" id="{1ED104ED-F320-66C4-104A-2102F573197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81482" cy="6058349"/>
    <xdr:graphicFrame macro="">
      <xdr:nvGraphicFramePr>
        <xdr:cNvPr id="2" name="Grafico 1">
          <a:extLst>
            <a:ext uri="{FF2B5EF4-FFF2-40B4-BE49-F238E27FC236}">
              <a16:creationId xmlns:a16="http://schemas.microsoft.com/office/drawing/2014/main" id="{9CA93E23-5566-6E41-51ED-217A8E4C7F9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81482" cy="6058349"/>
    <xdr:graphicFrame macro="">
      <xdr:nvGraphicFramePr>
        <xdr:cNvPr id="2" name="Grafico 1">
          <a:extLst>
            <a:ext uri="{FF2B5EF4-FFF2-40B4-BE49-F238E27FC236}">
              <a16:creationId xmlns:a16="http://schemas.microsoft.com/office/drawing/2014/main" id="{1493AB58-398E-552A-5D45-D3BF12ED4F6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281482" cy="6058349"/>
    <xdr:graphicFrame macro="">
      <xdr:nvGraphicFramePr>
        <xdr:cNvPr id="2" name="Grafico 1">
          <a:extLst>
            <a:ext uri="{FF2B5EF4-FFF2-40B4-BE49-F238E27FC236}">
              <a16:creationId xmlns:a16="http://schemas.microsoft.com/office/drawing/2014/main" id="{C403328A-61CB-989F-C536-4B4A8641920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288972" cy="6067363"/>
    <xdr:graphicFrame macro="">
      <xdr:nvGraphicFramePr>
        <xdr:cNvPr id="2" name="Grafico 1">
          <a:extLst>
            <a:ext uri="{FF2B5EF4-FFF2-40B4-BE49-F238E27FC236}">
              <a16:creationId xmlns:a16="http://schemas.microsoft.com/office/drawing/2014/main" id="{F7A32DC5-92B1-79BC-0034-20BEAFA99FE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288972" cy="6067363"/>
    <xdr:graphicFrame macro="">
      <xdr:nvGraphicFramePr>
        <xdr:cNvPr id="2" name="Grafico 1">
          <a:extLst>
            <a:ext uri="{FF2B5EF4-FFF2-40B4-BE49-F238E27FC236}">
              <a16:creationId xmlns:a16="http://schemas.microsoft.com/office/drawing/2014/main" id="{4051E8F6-43FD-75C0-F831-3A46F22E58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PA LOMBARDIA" refreshedDate="44963.719128935183" createdVersion="8" refreshedVersion="8" minRefreshableVersion="3" recordCount="74" xr:uid="{81EEDE0D-E285-4E4C-9B41-6CD0A8C1AF08}">
  <cacheSource type="worksheet">
    <worksheetSource ref="A1:K75" sheet="SUPERFICIALI"/>
  </cacheSource>
  <cacheFields count="11">
    <cacheField name="AGENZIA" numFmtId="0">
      <sharedItems count="19">
        <s v="ARPA Lombardia"/>
        <s v="ARTA Abruzzo"/>
        <s v="APPA Trento"/>
        <s v="ARPA Basilicata"/>
        <s v="ARPA Marche"/>
        <s v="ARPA Molise"/>
        <s v="ARPA FVG"/>
        <s v="ARPA Liguria"/>
        <s v="ARPA Piemonte"/>
        <s v="ARPA Puglia"/>
        <s v="ARPA Lazio"/>
        <s v="ARPA Sardegna"/>
        <s v="ARPA Umbria"/>
        <s v="ARPA VdA"/>
        <s v="APPA Bolzano"/>
        <s v="ARPA Toscana"/>
        <s v="ARPA Veneto"/>
        <s v="ARPA Campania"/>
        <s v="ARPAE Emilia-Romagna"/>
      </sharedItems>
    </cacheField>
    <cacheField name="Categoria_x000a_FIUMI/LAGHI" numFmtId="0">
      <sharedItems count="2">
        <s v="FIUMI"/>
        <s v="LAGHI"/>
      </sharedItems>
    </cacheField>
    <cacheField name="Stato_x000a_ECOLOGICO/CHIMICO" numFmtId="0">
      <sharedItems count="3">
        <s v="ECOLOGICO"/>
        <s v="CHIMICO"/>
        <s v="-" u="1"/>
      </sharedItems>
    </cacheField>
    <cacheField name="Approccio_x000a_MLG 116_x000a_SI/NO" numFmtId="0">
      <sharedItems containsBlank="1"/>
    </cacheField>
    <cacheField name="Approccio_x000a_WFD Reporting_x000a_Guidance 2022_x000a_SI/NO" numFmtId="0">
      <sharedItems containsBlank="1"/>
    </cacheField>
    <cacheField name="Altro approccio: specificare" numFmtId="0">
      <sharedItems containsBlank="1" longText="1"/>
    </cacheField>
    <cacheField name="Documentazione_x000a_allegata" numFmtId="0">
      <sharedItems containsBlank="1"/>
    </cacheField>
    <cacheField name="Descrivere sinteticamente come la confidenza di classificazione influenza il successivo processo decisionale (es. analisi di rischio, definizione dei programmi misure)" numFmtId="0">
      <sharedItems containsBlank="1" longText="1"/>
    </cacheField>
    <cacheField name="Note" numFmtId="0">
      <sharedItems containsBlank="1" longText="1"/>
    </cacheField>
    <cacheField name="MLG 116" numFmtId="0">
      <sharedItems containsString="0" containsBlank="1" containsNumber="1" containsInteger="1" minValue="0" maxValue="1"/>
    </cacheField>
    <cacheField name="WFD Reporting Guidance 2022_x000a_SI/NO" numFmtId="0">
      <sharedItems containsString="0" containsBlank="1"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4">
  <r>
    <x v="0"/>
    <x v="0"/>
    <x v="0"/>
    <s v="SI"/>
    <s v="NO"/>
    <s v="-"/>
    <s v="Nota metodologica per la classificazione dei corpi idrici in Regione Lombardia per il PdG Po 2021 - Giugno 2021"/>
    <s v="Non considerata"/>
    <s v="-"/>
    <n v="1"/>
    <n v="0"/>
  </r>
  <r>
    <x v="0"/>
    <x v="0"/>
    <x v="1"/>
    <s v="SI"/>
    <s v="NO"/>
    <s v="-"/>
    <s v="Nota metodologica per la classificazione dei corpi idrici in Regione Lombardia per il PdG Po 2021 - Giugno 2022"/>
    <s v="Non considerata"/>
    <s v="-"/>
    <n v="1"/>
    <n v="0"/>
  </r>
  <r>
    <x v="0"/>
    <x v="1"/>
    <x v="0"/>
    <s v="SI"/>
    <s v="NO"/>
    <s v="-"/>
    <s v="Nota metodologica per la classificazione dei corpi idrici in Regione Lombardia per il PdG Po 2021 - Giugno 2023"/>
    <s v="Non considerata"/>
    <s v="-"/>
    <n v="1"/>
    <n v="0"/>
  </r>
  <r>
    <x v="0"/>
    <x v="1"/>
    <x v="1"/>
    <s v="SI"/>
    <s v="NO"/>
    <s v="-"/>
    <s v="Nota metodologica per la classificazione dei corpi idrici in Regione Lombardia per il PdG Po 2021 - Giugno 2024"/>
    <s v="Non considerata"/>
    <s v="-"/>
    <n v="1"/>
    <n v="0"/>
  </r>
  <r>
    <x v="1"/>
    <x v="0"/>
    <x v="0"/>
    <s v="SI"/>
    <s v="NO"/>
    <s v="-"/>
    <s v="-"/>
    <s v="Non considerata"/>
    <s v="La valutazione è stata effettuata solo nel I Ciclo sessennale 2010-2015"/>
    <n v="1"/>
    <n v="0"/>
  </r>
  <r>
    <x v="1"/>
    <x v="0"/>
    <x v="1"/>
    <s v="SI"/>
    <s v="NO"/>
    <s v="-"/>
    <s v="-"/>
    <s v="Non considerata"/>
    <s v="La valutazione è stata effettuata solo nel I Ciclo sessennale 2010-2016"/>
    <n v="1"/>
    <n v="0"/>
  </r>
  <r>
    <x v="1"/>
    <x v="1"/>
    <x v="0"/>
    <s v="SI"/>
    <s v="NO"/>
    <s v="-"/>
    <s v="-"/>
    <s v="Non considerata"/>
    <s v="La valutazione è stata effettuata solo nel I Ciclo sessennale 2010-2017"/>
    <n v="1"/>
    <n v="0"/>
  </r>
  <r>
    <x v="1"/>
    <x v="1"/>
    <x v="1"/>
    <s v="SI"/>
    <s v="NO"/>
    <s v="-"/>
    <s v="-"/>
    <s v="Non considerata"/>
    <s v="La valutazione è stata effettuata solo nel I Ciclo sessennale 2010-2018"/>
    <n v="1"/>
    <n v="0"/>
  </r>
  <r>
    <x v="2"/>
    <x v="0"/>
    <x v="0"/>
    <s v="NO"/>
    <s v="SI"/>
    <s v="-"/>
    <s v="-"/>
    <s v="Non considerata"/>
    <s v="E' stata valutata la confidenza esclusivamente in sede di compilazione del Reporting WFD 2022: è stata attribuita confidenza alta in caso di classificazione con presenza di monitoraggio regolare (frequenze come da norma vigente) e media in caso di classificazione per accorpamento"/>
    <n v="0"/>
    <n v="1"/>
  </r>
  <r>
    <x v="2"/>
    <x v="0"/>
    <x v="1"/>
    <s v="NO"/>
    <s v="SI"/>
    <s v="-"/>
    <s v="-"/>
    <s v="Non considerata"/>
    <s v="E' stata valutata la confidenza esclusivamente in sede di compilazione del Reporting WFD 2022: è stata attribuita confidenza alta in caso di classificazione con presenza di monitoraggio regolare (frequenze come da norma vigente) e media in caso di classificazione per accorpamento"/>
    <n v="0"/>
    <n v="1"/>
  </r>
  <r>
    <x v="2"/>
    <x v="1"/>
    <x v="0"/>
    <s v="NO"/>
    <s v="SI"/>
    <s v="-"/>
    <s v="-"/>
    <s v="Non considerata"/>
    <s v="E' stata valutata la confidenza esclusivamente in sede di compilazione del Reporting WFD 2022: è stata attribuita confidenza alta in caso di classificazione con presenza di monitoraggio regolare (frequenze come da norma vigente)"/>
    <n v="0"/>
    <n v="1"/>
  </r>
  <r>
    <x v="2"/>
    <x v="1"/>
    <x v="1"/>
    <s v="NO"/>
    <s v="SI"/>
    <s v="-"/>
    <s v="-"/>
    <s v="Non considerata"/>
    <s v="E' stata valutata la confidenza esclusivamente in sede di compilazione del Reporting WFD 2022: è stata attribuita confidenza alta in caso di classificazione con presenza di monitoraggio regolare (frequenze come da norma vigente)"/>
    <n v="0"/>
    <n v="1"/>
  </r>
  <r>
    <x v="3"/>
    <x v="0"/>
    <x v="0"/>
    <s v="NO"/>
    <s v="NO"/>
    <m/>
    <m/>
    <m/>
    <m/>
    <n v="0"/>
    <n v="0"/>
  </r>
  <r>
    <x v="3"/>
    <x v="0"/>
    <x v="1"/>
    <s v="NO"/>
    <s v="NO"/>
    <m/>
    <m/>
    <m/>
    <m/>
    <n v="0"/>
    <n v="0"/>
  </r>
  <r>
    <x v="3"/>
    <x v="1"/>
    <x v="0"/>
    <s v="NO"/>
    <s v="NO"/>
    <m/>
    <m/>
    <m/>
    <m/>
    <n v="0"/>
    <n v="0"/>
  </r>
  <r>
    <x v="3"/>
    <x v="1"/>
    <x v="1"/>
    <s v="NO"/>
    <s v="NO"/>
    <m/>
    <m/>
    <m/>
    <m/>
    <n v="0"/>
    <n v="0"/>
  </r>
  <r>
    <x v="4"/>
    <x v="0"/>
    <x v="0"/>
    <s v="SI"/>
    <s v="NO"/>
    <s v="-"/>
    <m/>
    <s v="Non considerata"/>
    <s v="Ai corpi idrici non direttamente monitorati ma classificati per accorpamento è stato attribuito un livello di confidenza basso."/>
    <n v="1"/>
    <n v="0"/>
  </r>
  <r>
    <x v="4"/>
    <x v="0"/>
    <x v="1"/>
    <s v="SI"/>
    <s v="NO"/>
    <s v="-"/>
    <m/>
    <s v="Non considerata"/>
    <s v="Ai corpi idrici non direttamente monitorati ma classificati per accorpamento è stato attribuito un livello di confidenza basso."/>
    <n v="1"/>
    <n v="0"/>
  </r>
  <r>
    <x v="4"/>
    <x v="1"/>
    <x v="0"/>
    <s v="NO"/>
    <s v="NO"/>
    <s v="livello di confidenza non valutato"/>
    <m/>
    <m/>
    <m/>
    <n v="0"/>
    <n v="0"/>
  </r>
  <r>
    <x v="4"/>
    <x v="1"/>
    <x v="1"/>
    <s v="NO"/>
    <s v="NO"/>
    <s v="livello di confidenza non valutato"/>
    <m/>
    <m/>
    <m/>
    <n v="0"/>
    <n v="0"/>
  </r>
  <r>
    <x v="5"/>
    <x v="0"/>
    <x v="0"/>
    <s v="NO"/>
    <s v="NO"/>
    <s v="livello di confidenza non valutato"/>
    <m/>
    <m/>
    <m/>
    <n v="0"/>
    <n v="0"/>
  </r>
  <r>
    <x v="5"/>
    <x v="0"/>
    <x v="1"/>
    <s v="NO"/>
    <s v="NO"/>
    <s v="livello di confidenza non valutato"/>
    <m/>
    <m/>
    <m/>
    <n v="0"/>
    <n v="0"/>
  </r>
  <r>
    <x v="5"/>
    <x v="1"/>
    <x v="0"/>
    <s v="NO"/>
    <s v="NO"/>
    <s v="livello di confidenza non valutato"/>
    <m/>
    <m/>
    <m/>
    <n v="0"/>
    <n v="0"/>
  </r>
  <r>
    <x v="5"/>
    <x v="1"/>
    <x v="1"/>
    <s v="NO"/>
    <s v="NO"/>
    <s v="livello di confidenza non valutato"/>
    <m/>
    <m/>
    <m/>
    <n v="0"/>
    <n v="0"/>
  </r>
  <r>
    <x v="6"/>
    <x v="0"/>
    <x v="0"/>
    <s v="NO"/>
    <s v="SI"/>
    <s v="-"/>
    <m/>
    <s v="Non considerata"/>
    <s v="-"/>
    <n v="0"/>
    <n v="1"/>
  </r>
  <r>
    <x v="6"/>
    <x v="0"/>
    <x v="1"/>
    <s v="NO"/>
    <s v="SI"/>
    <s v="-"/>
    <m/>
    <s v="Non considerata"/>
    <s v="-"/>
    <n v="0"/>
    <n v="1"/>
  </r>
  <r>
    <x v="6"/>
    <x v="1"/>
    <x v="0"/>
    <s v="NO"/>
    <s v="SI"/>
    <s v="-"/>
    <m/>
    <s v="Non considerata"/>
    <s v="-"/>
    <n v="0"/>
    <n v="1"/>
  </r>
  <r>
    <x v="6"/>
    <x v="1"/>
    <x v="1"/>
    <s v="NO"/>
    <s v="SI"/>
    <s v="-"/>
    <m/>
    <s v="Non considerata"/>
    <s v="-"/>
    <n v="0"/>
    <n v="1"/>
  </r>
  <r>
    <x v="7"/>
    <x v="0"/>
    <x v="0"/>
    <s v="NO"/>
    <s v="SI"/>
    <s v="-"/>
    <m/>
    <s v="Non considerata"/>
    <s v="Il documento adottato a livello di pianificazione distrettuale (ITB e ITC) contenente il programma di misure si basa sulla &quot;METODOLOGIA A SUPPORTO DELLA PIANIFICAZIONE DISTRETTUALE E COERENTE_x000a_CON L’ANALISI ECONOMICA PREVISTA DALLA DIRETTIVA QUADRO ACQUE &quot;. Suddetto documento non prende in considerazione il livello di confidenza nell'analisi del GAP e conseguentemente nella definizione delle misure._x000a_Si evidenzia quale collegamento del livello di confidenza con le misure dei  PdG Acque e del PTA della regione liguria la misura &quot;KTM  14 Research, improvement of knowledge base reducing uncertainty&quot;  che si attiva proprio nei casi in cui  è necessario migliorare il dato di monitoraggio che ha portato alla classificazione."/>
    <n v="0"/>
    <n v="1"/>
  </r>
  <r>
    <x v="7"/>
    <x v="0"/>
    <x v="1"/>
    <s v="NO"/>
    <s v="SI"/>
    <s v="-"/>
    <m/>
    <s v="Non considerata"/>
    <s v="Il documento adottato a livello di pianificazione distrettuale (ITB e ITC) contenente il programma di misure si basa sulla &quot;METODOLOGIA A SUPPORTO DELLA PIANIFICAZIONE DISTRETTUALE E COERENTE_x000a_CON L’ANALISI ECONOMICA PREVISTA DALLA DIRETTIVA QUADRO ACQUE &quot;. Suddetto documento non prende in considerazione il livello di confidenza nell'analisi del GAP e conseguentemente nella definizione delle misure._x000a_Si evidenzia quale collegamento del livello di confidenza con le misure dei  PdG Acque e del PTA della regione liguria la misura &quot;KTM  14 Research, improvement of knowledge base reducing uncertainty&quot;  che si attiva proprio nei casi in cui  è necessario migliorare il dato di monitoraggio che ha portato alla classificazione._x000a_"/>
    <n v="0"/>
    <n v="1"/>
  </r>
  <r>
    <x v="7"/>
    <x v="1"/>
    <x v="0"/>
    <s v="NO"/>
    <s v="SI"/>
    <s v="-"/>
    <m/>
    <s v="Non considerata"/>
    <s v="Il documento adottato a livello di pianificazione distrettuale (ITB e ITC) contenente il programma di misure si basa sulla &quot;METODOLOGIA A SUPPORTO DELLA PIANIFICAZIONE DISTRETTUALE E COERENTE_x000a_CON L’ANALISI ECONOMICA PREVISTA DALLA DIRETTIVA QUADRO ACQUE &quot;. Suddetto documento non prende in considerazione il livello di confidenza nell'analisi del GAP e conseguentemente nella definizione delle misure._x000a_Si evidenzia quale collegamento del livello di confidenza con le misure dei  PdG Acque e del PTA della regione liguria la misura &quot;KTM  14 Research, improvement of knowledge base reducing uncertainty&quot;  che si attiva proprio nei casi in cui  è necessario migliorare il dato di monitoraggio che ha portato alla classificazione."/>
    <n v="0"/>
    <n v="1"/>
  </r>
  <r>
    <x v="7"/>
    <x v="1"/>
    <x v="1"/>
    <s v="NO"/>
    <s v="SI"/>
    <s v="-"/>
    <m/>
    <s v="Non considerata"/>
    <s v="Il documento adottato a livello di pianificazione distrettuale (ITB e ITC) contenente il programma di misure si basa sulla &quot;METODOLOGIA A SUPPORTO DELLA PIANIFICAZIONE DISTRETTUALE E COERENTE_x000a_CON L’ANALISI ECONOMICA PREVISTA DALLA DIRETTIVA QUADRO ACQUE &quot;. Suddetto documento non prende in considerazione il livello di confidenza nell'analisi del GAP e conseguentemente nella definizione delle misure._x000a_Si evidenzia quale collegamento del livello di confidenza con le misure dei  PdG Acque e del PTA della regione liguria la misura &quot;KTM  14 Research, improvement of knowledge base reducing uncertainty&quot;  che si attiva proprio nei casi in cui  è necessario migliorare il dato di monitoraggio che ha portato alla classificazione."/>
    <n v="0"/>
    <n v="1"/>
  </r>
  <r>
    <x v="8"/>
    <x v="0"/>
    <x v="0"/>
    <s v="SI"/>
    <s v="NO"/>
    <s v="-"/>
    <s v="Nota metodologica per la classificazione dei corpi idrici per il PdG Po 2021 "/>
    <s v="Non considerata"/>
    <s v="Nell'analisi di rischio si tiene conto della stabilità del dato di stato"/>
    <n v="1"/>
    <n v="0"/>
  </r>
  <r>
    <x v="8"/>
    <x v="0"/>
    <x v="1"/>
    <s v="SI"/>
    <s v="NO"/>
    <s v="-"/>
    <s v="Nota metodologica per la classificazione dei corpi idrici per il PdG Po 2021 "/>
    <s v="Non considerata"/>
    <s v="Nell'analisi di rischio si tiene conto della stabilità del dato di stato"/>
    <n v="1"/>
    <n v="0"/>
  </r>
  <r>
    <x v="8"/>
    <x v="1"/>
    <x v="0"/>
    <s v="SI"/>
    <s v="NO"/>
    <s v="-"/>
    <s v="Nota metodologica per la classificazione dei corpi idrici per il PdG Po 2021 "/>
    <s v="Non considerata"/>
    <s v="Nell'analisi di rischio si tiene conto della stabilità del dato di stato"/>
    <n v="1"/>
    <n v="0"/>
  </r>
  <r>
    <x v="8"/>
    <x v="1"/>
    <x v="1"/>
    <s v="SI"/>
    <s v="NO"/>
    <s v="-"/>
    <s v="Nota metodologica per la classificazione dei corpi idrici per il PdG Po 2021 "/>
    <s v="Non considerata"/>
    <s v="Nell'analisi di rischio si tiene conto della stabilità del dato di stato"/>
    <n v="1"/>
    <n v="0"/>
  </r>
  <r>
    <x v="9"/>
    <x v="0"/>
    <x v="0"/>
    <s v="SI"/>
    <s v="NO"/>
    <s v="-"/>
    <s v="Relazione Triennale 2016-2018. Proposta di classificazione dei Corpi Idrici Superficiali della Regione Puglia"/>
    <s v="Nella Relazione di Classificazione per il triennio 2016-2018, ARPA Puglia ha inserito il paragrafo &quot;CONSIDERAZIONI A SUPPORTO DEL PROCESSO DECISIONALE&quot;, per supportare la Regione nelle successive fasi. Ad oggi la Regione non ha prodotto atti consequenziali a tali proposta."/>
    <s v="-"/>
    <n v="1"/>
    <n v="0"/>
  </r>
  <r>
    <x v="9"/>
    <x v="0"/>
    <x v="1"/>
    <s v="SI"/>
    <s v="NO"/>
    <s v="-"/>
    <s v="Relazione Triennale 2016-2018. Proposta di classificazione dei Corpi Idrici Superficiali della Regione Puglia"/>
    <s v="Nella Relazione di Classificazione per il triennio 2016-2018, ARPA Puglia ha inserito il paragrafo &quot;CONSIDERAZIONI A SUPPORTO DEL PROCESSO DECISIONALE&quot;, per supportare la Regione nelle successive fasi. Ad oggi la Regione non ha prodotto atti consequenziali a tali proposta."/>
    <s v="-"/>
    <n v="1"/>
    <n v="0"/>
  </r>
  <r>
    <x v="9"/>
    <x v="1"/>
    <x v="0"/>
    <s v="SI"/>
    <s v="NO"/>
    <s v="-"/>
    <s v="Relazione Triennale 2016-2018. Proposta di classificazione dei Corpi Idrici Superficiali della Regione Puglia"/>
    <s v="Nella Relazione di Classificazione per il triennio 2016-2018, ARPA Puglia ha inserito il paragrafo &quot;CONSIDERAZIONI A SUPPORTO DEL PROCESSO DECISIONALE&quot;, per supportare la Regione nelle successive fasi. Ad oggi la Regione non ha prodotto atti consequenziali a tali proposta."/>
    <s v="-"/>
    <n v="1"/>
    <n v="0"/>
  </r>
  <r>
    <x v="9"/>
    <x v="1"/>
    <x v="1"/>
    <s v="SI"/>
    <s v="NO"/>
    <s v="-"/>
    <s v="Relazione Triennale 2016-2018. Proposta di classificazione dei Corpi Idrici Superficiali della Regione Puglia"/>
    <s v="Nella Relazione di Classificazione per il triennio 2016-2018, ARPA Puglia ha inserito il paragrafo &quot;CONSIDERAZIONI A SUPPORTO DEL PROCESSO DECISIONALE&quot;, per supportare la Regione nelle successive fasi. Ad oggi la Regione non ha prodotto atti consequenziali a tali proposta."/>
    <s v="-"/>
    <n v="1"/>
    <n v="0"/>
  </r>
  <r>
    <x v="10"/>
    <x v="0"/>
    <x v="0"/>
    <s v="NO"/>
    <s v="SI"/>
    <m/>
    <m/>
    <m/>
    <s v="Per assegnare i gradi di &quot;confidenza&quot; alla classificazione dello stato/potenziale ecologico sono stati utilizzati i criteri  suggeriti dall WFD Reporting Guidance 2022 ovvero:                                                                                                                                                                      - livello di confidenza basso (grado 1) = mancanza di dati di monitoraggio (si intende che si utilizzano altri dati tipio i dati sulle pressioni ecc .e si emette un giudizio esperto);                                                                                                                                                                         - livello di confidenza medio (2) =  dati parziali per un elemento di qualità biologica (BQE)  o degli elementi a sostegno (QE);                                                    - alto = 3 = dati buoni per almeno un BQE e il QE di supporto più rilevante.                                         Nel caso in cui il grado attribuito è = 0 non è presente nessuna informazione (CI con stato ecologico sconosciuto)"/>
    <n v="0"/>
    <n v="1"/>
  </r>
  <r>
    <x v="10"/>
    <x v="0"/>
    <x v="1"/>
    <s v="NO"/>
    <s v="SI"/>
    <m/>
    <m/>
    <m/>
    <s v="Per assegnare i gradi di &quot;confidenza&quot; alla classificazione dello stato/potenziale ecologico sono stati utilizzati i criteri  suggeriti dall WFD Reporting Guidance 2022 ovvero:_x000a__x000a_0 = nessuna informazione (corrisponde ai nostri &quot;non  classificato&quot;)_x000a__x000a_1 = Basso = nessun dato di monitoraggio (si intende che si utilizzano altri dati tipio i dati sulle pressioni ecc .e si emette un giudizio esperto); _x000a__x000a_2 = Medio = dati per supportare il QE e/o dati limitati per un BQE; dati limitati o insufficientemente solidi per alcune o tutte le sostanze prioritarie_x000a__x000a_3 = Alto = dati buoni per almeno un BQE e il QE di supporto più rilevante; dati validi per tutte le sostanze prioritarie scaricate nel distretto idrografico (il valore dell'indice pari a 3 è stato dato anche per quelle sistuazioni in cui lo stato chimico buono è stato attribuito poiché, considerata la presumibile assenza di contaminanti della tab. 1A, il ciclo di monitoraggio 2018-2020 non ha previsto la determinazione dei parameteri della  tab. 1A)"/>
    <n v="0"/>
    <n v="1"/>
  </r>
  <r>
    <x v="11"/>
    <x v="0"/>
    <x v="0"/>
    <s v="NO"/>
    <s v="SI"/>
    <s v="Per allineare il piano con quanto previsto dalle WFD Reporting Guidance 2022- Version no.:_x000a_FINAL Draft V5.5- Date: 3rd May 2022, sono utilizzati i criteri  indicati di seguito:_x000a_Schema element: swEcologicalAssessmentConfidence Field type / facets: Confidence_Enum: 0, 1, 2, 3_x000a_Properties: maxOccurs =1 minOccurs = 1_x000a_Guidance on completion of schema element: Required. Indicate the confidence on the_x000a_ecological status or potential assigned._x000a_‘0’ = No information._x000a_‘1’ = Low confidence._x000a_‘2’ = Medium confidence._x000a_‘3’ = High confidence._x000a_The criteria used by Member States to assess confidence vary considerably, but general guidance may be: Low = no monitoring data; Medium = data for supporting QE and/or limited data for one BQE; High = good data for at least one BQE and the most relevant supporting QE. In case surfaceWaterBodyCategory is 'TeW', '0' should be selected and interpreted as 'Not applicable'. Quality checks: Within-schema check: ‘0’ must be reported if surfaceWaterBodyCategory is 'TeW'._x000a_and If swEcologicalStatusOrPotentialValue is ‘U’ (Unknown) then EcologicalAssessmentConfidencemust be ‘0’._x000a_Di conseguenza in criterio applicato per lo stato ecologico è esplicato come segue:_x000a_Livello di confidenza = 0 per i CI con stato ecologico sconosciuto_x000a_Livello di confidenza =1 bassa confidenza per tutti i Ci classificati con raggruppamento_x000a_Livello di confidenza =2 media confidenza per dati parziali di EQB o di elementi a sostegno_x000a_Livello di confidenza =3 alta confidenza per dati affidabili per almeno un EQB e il QE di supporto più rilevante._x000a_Inoltre la metodologia, per la valutazione dell’affidabilità, tiene conto della concordanza della risposta degli EQB, in particolare quando lo stesso EQB è monitorato per più anni, sul numero di anni di monitoraggio e le frequenze di monitoraggio applicate."/>
    <m/>
    <m/>
    <s v="La confidenza della classificazione, così come la classificazione stessa, è definita dall'Agenzia del Distretto Idrografico della Sardegna, con il contributo dell'ARPAS. Documento di riferimento: R.A.S. - Agenzia del Distretto Idrografico della Sardegna &quot;RIESAME E AGGIORNAMENTO DEL PIANO DI GESTIONE DEL DISTRETTO IDROGRAFICO DELLA SARDEGNA Terzo ciclo di pianificazione 2021 - 2027 - RELAZIONE GENERALE - dicembre 2021"/>
    <n v="0"/>
    <n v="1"/>
  </r>
  <r>
    <x v="11"/>
    <x v="0"/>
    <x v="1"/>
    <s v="NO"/>
    <s v="NO"/>
    <s v="Al giudizio sullo stato chimico è stato associato un livello di confidenza che può assumere i valori BASSO, MEDIO o ALTO. Tale livello di confidenza riflette il grado di “sicurezza” con il quale il giudizio viene attribuito, in relazione alla disponibilità e alla qualità dei dati. Nel definire il grado di confidenza si è fatto ricorso alle definizioni indicate nella Linea Guida per il reporting della Dir. 2000/60/CE (aggiornamento 2021) approcciandola differentemente a seconda si tratti di corpo idrico soggetto a monioraggio di Sorveglianza od Operativo. Per i corpi idrici soggetti a monitoraggio di Sorveglianza: bassa affidabilità: nel caso di monitoraggio con dati di un solo anno; media affidabilità: N° di anni di monitoraggio &lt;=3&gt;1; n° di sostanze monitorate &lt;10;frequenza media &lt;6 e &gt;4; alta affidabilità: N° di anni di monitoraggio &gt;3; n° di sostanze monitorate &gt;10;frequenza media &gt;6.  Per i corpi idrici soggetti a monitoraggio Operativo: bassa affidabilità: nel caso di monitoraggio con N° anni di monitoraggio &lt;3; media affidabilità: N° di anni di monitoraggio &lt;=3&gt;1; n° di sostanze monitorate &lt;10;frequenza media &lt;6 e &gt;4; n° di sostanze monitorate &lt;10;frequenza media &lt;6 e &gt;4; alta affidabilità: N° di anni di monitoraggio &gt;3; ;frequenza media &gt;6. "/>
    <m/>
    <m/>
    <s v="La confidenza della classificazione, così come la classificazione stessa, è definita dall'Agenzia del Distretto Idrografico della Sardegna, con il contributo dell'ARPAS. Documento di riferimento: R.A.S. - Agenzia del Distretto Idrografico della Sardegna &quot;RIESAME E AGGIORNAMENTO DEL PIANO DI GESTIONE DEL DISTRETTO IDROGRAFICO DELLA SARDEGNA Terzo ciclo di pianificazione 2021 - 2027 - RELAZIONE GENERALE - dicembre 2021"/>
    <n v="0"/>
    <n v="0"/>
  </r>
  <r>
    <x v="11"/>
    <x v="1"/>
    <x v="0"/>
    <s v="NO"/>
    <s v="SI"/>
    <s v="Per allineare il piano con quanto previsto dalle WFD Reporting Guidance 2022- Version no.:_x000a_FINAL Draft V5.5- Date: 3rd May 2022, sono utilizzati i criteri  indicati di seguito:_x000a_Schema element: swEcologicalAssessmentConfidence Field type / facets: Confidence_Enum: 0, 1, 2, 3_x000a_Properties: maxOccurs =1 minOccurs = 1_x000a_Guidance on completion of schema element: Required. Indicate the confidence on the_x000a_ecological status or potential assigned._x000a_‘0’ = No information._x000a_‘1’ = Low confidence._x000a_‘2’ = Medium confidence._x000a_‘3’ = High confidence._x000a_The criteria used by Member States to assess confidence vary considerably, but general guidance may be: Low = no monitoring data; Medium = data for supporting QE and/or limited data for one BQE; High = good data for at least one BQE and the most relevant supporting QE. In case surfaceWaterBodyCategory is 'TeW', '0' should be selected and interpreted as 'Not applicable'. Quality checks: Within-schema check: ‘0’ must be reported if surfaceWaterBodyCategory is 'TeW'._x000a_and If swEcologicalStatusOrPotentialValue is ‘U’ (Unknown) then EcologicalAssessmentConfidencemust be ‘0’._x000a_Di conseguenza in criterio applicato per lo stato ecologico è esplicato come segue:_x000a_Livello di confidenza = 0 per i CI con stato ecologico sconosciuto_x000a_Livello di confidenza =1 bassa confidenza per tutti i Ci classificati con raggruppamento_x000a_Livello di confidenza =2 media confidenza per dati parziali di EQB o di elementi a sostegno_x000a_Livello di confidenza =3 alta confidenza per dati affidabili per almeno un EQB e il QE di supporto più rilevante._x000a_Inoltre la metodologia, per la valutazione dell’affidabilità, tiene conto della concordanza della risposta degli EQB, in particolare quando lo stesso EQB è monitorato per più anni, sul numero di anni di monitoraggio e le frequenze di monitoraggio applicate."/>
    <m/>
    <m/>
    <s v="La confidenza della classificazione, così come la classificazione stessa, è definita dall'Agenzia del Distretto Idrografico della Sardegna, con il contributo dell'ARPAS. Documento di riferimento: R.A.S. - Agenzia del Distretto Idrografico della Sardegna &quot;RIESAME E AGGIORNAMENTO DEL PIANO DI GESTIONE DEL DISTRETTO IDROGRAFICO DELLA SARDEGNA Terzo ciclo di pianificazione 2021 - 2027 - RELAZIONE GENERALE - dicembre 2021"/>
    <n v="0"/>
    <n v="1"/>
  </r>
  <r>
    <x v="11"/>
    <x v="1"/>
    <x v="1"/>
    <s v="NO"/>
    <s v="NO"/>
    <s v="Al giudizio sullo stato chimico è stato associato un livello di confidenza che può assumere i valori BASSO, MEDIO o ALTO. Tale livello di confidenza riflette il grado di “sicurezza” con il quale il giudizio viene attribuito, in relazione alla disponibilità e alla qualità dei dati. Nel definire il grado di confidenza si è fatto ricorso alle definizioni indicate nella Linea Guida per il reporting della Dir. 2000/60/CE (aggiornamento 2021) approcciandola ed adattandola al monitoraggio operativo in atto sugli INVASI della rete di monitoraggio;  bassa affidabilità: N° anni di monitoraggio &lt;3; media affidabilità: n° di anni=3, freq,campioni&gt;3,N° sost&gt;10; alta affidabilità: n° di anni &gt;3, freq,campioni&gt;=9,N° sost&gt;10."/>
    <m/>
    <m/>
    <s v="La confidenza della classificazione, così come la classificazione stessa, è definita dall'Agenzia del Distretto Idrografico della Sardegna, con il contributo dell'ARPAS. Documento di riferimento: R.A.S. - Agenzia del Distretto Idrografico della Sardegna &quot;RIESAME E AGGIORNAMENTO DEL PIANO DI GESTIONE DEL DISTRETTO IDROGRAFICO DELLA SARDEGNA Terzo ciclo di pianificazione 2021 - 2027 - RELAZIONE GENERALE - dicembre 2021"/>
    <n v="0"/>
    <n v="0"/>
  </r>
  <r>
    <x v="12"/>
    <x v="0"/>
    <x v="0"/>
    <s v="SI"/>
    <s v="SI"/>
    <s v="-"/>
    <s v="-"/>
    <s v="Non considerata"/>
    <s v="La valutazione dell'affidabilità secondo l'approccio stabilito dal MLG 116 è stata effettuata al termine di ogni ciclo di monitoraggio limitatamente ai corpi idrici fluviali. Il rapporto contenente i risultati delle classificazioni e delle relative affidabilità per il ciclo 2015-2020 è attualmente in fase di stesura e verrà reso disponibile non appena completato "/>
    <n v="1"/>
    <n v="1"/>
  </r>
  <r>
    <x v="12"/>
    <x v="0"/>
    <x v="1"/>
    <s v="SI"/>
    <s v="SI"/>
    <s v="-"/>
    <s v="-"/>
    <s v="Non considerata"/>
    <s v="La valutazione dell'affidabilità secondo l'approccio stabilito dal MLG 116 è stata effettuata al termine di ogni ciclo di monitoraggio limitatamente ai corpi idrici fluviali. Il rapporto contenente i risultati delle classificazioni e delle relative affidabilità per il ciclo 2015-2020 è attualmente in fase di stesura e verrà reso disponibile non appena completato "/>
    <n v="1"/>
    <n v="1"/>
  </r>
  <r>
    <x v="12"/>
    <x v="1"/>
    <x v="0"/>
    <s v="NO"/>
    <s v="SI"/>
    <s v="-"/>
    <s v="-"/>
    <s v="Non considerata"/>
    <m/>
    <n v="0"/>
    <n v="1"/>
  </r>
  <r>
    <x v="12"/>
    <x v="1"/>
    <x v="1"/>
    <s v="NO"/>
    <s v="SI"/>
    <s v="-"/>
    <s v="-"/>
    <s v="Non considerata"/>
    <m/>
    <n v="0"/>
    <n v="1"/>
  </r>
  <r>
    <x v="13"/>
    <x v="0"/>
    <x v="0"/>
    <s v="SI"/>
    <s v="NO"/>
    <s v="-"/>
    <s v="Calcolo del livello di confidenza del dato per il II PdG 2016-2021 (dati 2014-2019)_VdA"/>
    <s v="Non considerata"/>
    <s v="-"/>
    <n v="1"/>
    <n v="0"/>
  </r>
  <r>
    <x v="13"/>
    <x v="0"/>
    <x v="1"/>
    <s v="SI"/>
    <s v="NO"/>
    <s v="-"/>
    <s v="Calcolo del livello di confidenza del dato per il II PdG 2016-2021 (dati 2014-2019)_VdA"/>
    <s v="Non considerata"/>
    <s v="-"/>
    <n v="1"/>
    <n v="0"/>
  </r>
  <r>
    <x v="13"/>
    <x v="1"/>
    <x v="0"/>
    <s v="NO"/>
    <s v="NO"/>
    <s v="Parere esperto (lago classificato, ma non monitorato)"/>
    <s v="Calcolo del livello di confidenza del dato per il II PdG 2016-2021 (dati 2014-2019)_VdA"/>
    <s v="Non considerata"/>
    <s v="-"/>
    <n v="0"/>
    <n v="0"/>
  </r>
  <r>
    <x v="13"/>
    <x v="1"/>
    <x v="1"/>
    <s v="NO"/>
    <s v="NO"/>
    <s v="Parere esperto (lago classificato, ma non monitorato)"/>
    <s v="Calcolo del livello di confidenza del dato per il II PdG 2016-2021 (dati 2014-2019)_VdA"/>
    <s v="Non considerata"/>
    <s v="-"/>
    <n v="0"/>
    <n v="0"/>
  </r>
  <r>
    <x v="14"/>
    <x v="0"/>
    <x v="0"/>
    <s v="NO"/>
    <s v="SI"/>
    <s v="-"/>
    <m/>
    <s v="Non considerata"/>
    <s v="-"/>
    <n v="0"/>
    <n v="1"/>
  </r>
  <r>
    <x v="14"/>
    <x v="0"/>
    <x v="1"/>
    <s v="NO"/>
    <s v="SI"/>
    <s v="-"/>
    <m/>
    <s v="Non considerata"/>
    <s v="-"/>
    <n v="0"/>
    <n v="1"/>
  </r>
  <r>
    <x v="14"/>
    <x v="1"/>
    <x v="0"/>
    <s v="NO"/>
    <s v="SI"/>
    <s v="-"/>
    <m/>
    <s v="Non considerata"/>
    <s v="-"/>
    <n v="0"/>
    <n v="1"/>
  </r>
  <r>
    <x v="14"/>
    <x v="1"/>
    <x v="1"/>
    <s v="NO"/>
    <s v="SI"/>
    <s v="-"/>
    <m/>
    <s v="Non considerata"/>
    <s v="-"/>
    <n v="0"/>
    <n v="1"/>
  </r>
  <r>
    <x v="15"/>
    <x v="0"/>
    <x v="0"/>
    <s v="NO"/>
    <s v="NO"/>
    <s v="Ad oggi non viene applicata la procedura di verifica della confidenza dei dati relativi al monitoraggio della risorsa idrica. Sono stati definitivi due livelli di Confidenza della classificazione, in modo informale, in occasione della stesura del Piano di Gestione, condivisa con Regione Toscana e Autorità di Distretto Appennino settentrionale."/>
    <m/>
    <m/>
    <s v="2 livelli di confidenza: alta o bassa nella classificazione triennale. ALTA se lo stato ecologico o i singoli EQB sono confermati come classe; ALTA se almeno 2 EQM concordano nello stesso periodo; ALTA se il giudizio EQM rimane lo stesso per più anni"/>
    <n v="0"/>
    <n v="0"/>
  </r>
  <r>
    <x v="15"/>
    <x v="0"/>
    <x v="1"/>
    <s v="NO"/>
    <s v="NO"/>
    <s v="Ad oggi non viene applicata la procedura di verifica della confidenza dei dati relativi al monitoraggio della risorsa idrica. Sono stati definitivi due livelli di Confidenza della classificazione, in modo informale, in occasione della stesura del Piano di Gestione, condivisa con Regione Toscana e Autorità di Distretto Appennino settentrionale."/>
    <m/>
    <m/>
    <s v="conf Alta se concordanza nei tre anni"/>
    <n v="0"/>
    <n v="0"/>
  </r>
  <r>
    <x v="15"/>
    <x v="1"/>
    <x v="0"/>
    <s v="NO"/>
    <s v="NO"/>
    <s v="Ad oggi non viene applicata la procedura di verifica della confidenza dei dati relativi al monitoraggio della risorsa idrica. Sono stati definitivi due livelli di Confidenza della classificazione, in modo informale, in occasione della stesura del Piano di Gestione, condivisa con Regione Toscana e Autorità di Distretto Appennino settentrionale."/>
    <m/>
    <m/>
    <s v="2 livelli di confidenza: alta o bassa nella classificazione triennale. ALTA se lo stato ecologico o i singoli EQB sono confermati come classe; ALTA se almeno 2 EQM concordano nello stesso periodo; ALTA se il giudizio EQM rimane lo stesso per più anni"/>
    <n v="0"/>
    <n v="0"/>
  </r>
  <r>
    <x v="15"/>
    <x v="1"/>
    <x v="1"/>
    <s v="NO"/>
    <s v="NO"/>
    <s v="Ad oggi non viene applicata la procedura di verifica della confidenza dei dati relativi al monitoraggio della risorsa idrica. Sono stati definitivi due livelli di Confidenza della classificazione, in modo informale, in occasione della stesura del Piano di Gestione, condivisa con Regione Toscana e Autorità di Distretto Appennino settentrionale."/>
    <m/>
    <m/>
    <s v="conf Alta se concordanza nei tre anni"/>
    <n v="0"/>
    <n v="0"/>
  </r>
  <r>
    <x v="16"/>
    <x v="0"/>
    <x v="0"/>
    <s v="NO"/>
    <s v="NO"/>
    <s v="Approccio ibrido_x000a_Lo spirito dell'approccio seguito per valutare la confidenza degli stati chimico ed ecologico sono analoghi alla metodologia indicata da MLG 116, ovvero tramite l'uso degli indicatori di stabilità e robustezza opportunamente modificati. Ad esempio si segnalano differenze rispetto alle MLG 116 come: _x000a_   - uso nel calcolo della stabilità dei criteri di tendenza verso l'alto dello stato degli Elementi di Qualità_x000a_   - uso di specifici indicatori per il calcolo della robustezza e stabilità_x000a_   - specifici criteri di robustezza/stabilità per IQM e IARI non riportati nella MLG 116._x000a_Per i corpi idrici fluviali non monitorati  in cui gli stati chimico o ecologico sono stati ricavati dal raggruppamento o dal giudizio esperto, le confidenze degli stati chimico ed ecologico vengono considerate basse, come indicato dalla Guidance 2022 WFD reporting. _x000a_Il PDF allegato esplicita i criteri adottati."/>
    <s v="Confidenza_2014_2019_RW_LW.pdf: CRITERI PER IL CALCOLO DELLA CONFIDENZA_x000a_DELLO STATO CHIMICO ED ECOLOGICO: CORSI D’ACQUA E LAGHI_x000a_SESSENNIO 2014-2019"/>
    <s v="Non considerata"/>
    <m/>
    <n v="0"/>
    <n v="0"/>
  </r>
  <r>
    <x v="16"/>
    <x v="0"/>
    <x v="1"/>
    <s v="NO"/>
    <s v="NO"/>
    <s v="Approccio ibrido_x000a_Lo spirito dell'approccio seguito per valutare la confidenza degli stati chimico ed ecologico sono analoghi alla metodologia indicata da MLG 116, ovvero tramite l'uso degli indicatori di stabilità e robustezza opportunamente modificati. Ad esempio si segnalano differenze rispetto alle MLG 116 come: _x000a_   - uso nel calcolo della stabilità dei criteri di tendenza verso l'alto dello stato degli Elementi di Qualità_x000a_   - uso di specifici indicatori per il calcolo della robustezza e stabilità_x000a_   - specifici criteri di robustezza/stabilità per IQM e IARI non riportati nella MLG 116._x000a_Per i corpi idrici fluviali non monitorati  in cui gli stati chimico o ecologico sono stati ricavati dal raggruppamento o dal giudizio esperto, le confidenze degli stati chimico ed ecologico vengono considerate basse, come indicato dalla Guidance 2022 WFD reporting. _x000a_Il PDF allegato esplicita i criteri adottati."/>
    <s v="Confidenza_2014_2019_RW_LW.pdf: CRITERI PER IL CALCOLO DELLA CONFIDENZA_x000a_DELLO STATO CHIMICO ED ECOLOGICO: CORSI D’ACQUA E LAGHI_x000a_SESSENNIO 2014-2019"/>
    <s v="Non considerata"/>
    <m/>
    <n v="0"/>
    <n v="0"/>
  </r>
  <r>
    <x v="16"/>
    <x v="1"/>
    <x v="0"/>
    <s v="NO"/>
    <s v="NO"/>
    <s v="Lo spirito dell'approccio seguito per valutare la confidenza degli stati chimico ed ecologico sono analoghi alla metodologia indicata da MLG 116, ovvero tramite l'uso degli indicatori di stabilità e robustezza. Si segnalano alcune differenze rispetto alle MLG 116 come, ad esempio:_x000a_   - l'uso nel calcolo della stabilità dei criteri di tendenza verso l'alto dello stato degli Elementi di Qualità_x000a_   - uso di specifici indicatori per il calcolo della robustezza e stabilità_x000a_Il PDF allegato esplicita i criteri adottati"/>
    <s v="Confidenza_2014_2019_RW_LW.pdf: CRITERI PER IL CALCOLO DELLA CONFIDENZA_x000a_DELLO STATO CHIMICO ED ECOLOGICO: CORSI D’ACQUA E LAGHI_x000a_SESSENNIO 2014-2019"/>
    <s v="Non considerata"/>
    <s v="Tutti i corpi idrici lacustri sono direttamente monitorati; quindi, al contrario dei corsi d'acqua, non vi sono casi di classificazione per raggruppamento o giudizio esperto. Il PDF allegato esplicita i criteri adottati"/>
    <n v="0"/>
    <n v="0"/>
  </r>
  <r>
    <x v="16"/>
    <x v="1"/>
    <x v="1"/>
    <s v="NO"/>
    <s v="NO"/>
    <s v="Lo spirito dell'approccio seguito per valutare la confidenza degli stati chimico ed ecologico sono analoghi alla metodologia indicata da MLG 116, ovvero tramite l'uso degli indicatori di stabilità e robustezza. Si segnalano alcune differenze rispetto alle MLG 116 come, ad esempio:_x000a_   - l'uso nel calcolo della stabilità dei criteri di tendenza verso l'alto dello stato degli Elementi di Qualità_x000a_   - uso di specifici indicatori per il calcolo della robustezza e stabilità_x000a_Il PDF allegato esplicita i criteri adottati"/>
    <s v="Confidenza_2014_2019_RW_LW.pdf: CRITERI PER IL CALCOLO DELLA CONFIDENZA_x000a_DELLO STATO CHIMICO ED ECOLOGICO: CORSI D’ACQUA E LAGHI_x000a_SESSENNIO 2014-2019"/>
    <s v="Non considerata"/>
    <s v="Tutti i corpi idrici lacustri sono direttamente monitorati; quindi, al contrario dei corsi d'acqua, non vi sono casi di classificazione per raggruppamento o giudizio esperto. Il PDF allegato esplicita i criteri adottati"/>
    <n v="0"/>
    <n v="0"/>
  </r>
  <r>
    <x v="17"/>
    <x v="0"/>
    <x v="0"/>
    <s v="SI"/>
    <s v="NO"/>
    <s v="-"/>
    <s v="Ad oggi non è stato elaborato un documento regionale per la valutazione del grado di confidenza della classificazione dello stato ecologico e dello stato chimico dei corpi idrici fluviali"/>
    <s v="Non considerata"/>
    <s v="-"/>
    <n v="1"/>
    <n v="0"/>
  </r>
  <r>
    <x v="17"/>
    <x v="0"/>
    <x v="1"/>
    <s v="SI"/>
    <s v="NO"/>
    <s v="-"/>
    <s v="Ad oggi non è stato elaborato un documento regionale per la valutazione del grado di confidenza della classificazione dello stato ecologico e dello stato chimico dei corpi idrici fluviali"/>
    <s v="Non considerata"/>
    <s v="-"/>
    <n v="1"/>
    <n v="0"/>
  </r>
  <r>
    <x v="17"/>
    <x v="1"/>
    <x v="0"/>
    <m/>
    <m/>
    <s v="-"/>
    <s v="-"/>
    <s v="-"/>
    <s v="Per i laghi non è disponibile una classificazione"/>
    <m/>
    <m/>
  </r>
  <r>
    <x v="17"/>
    <x v="1"/>
    <x v="1"/>
    <m/>
    <m/>
    <s v="-"/>
    <s v="-"/>
    <s v="-"/>
    <s v="Per i laghi non è disponibile una classificazione"/>
    <m/>
    <m/>
  </r>
  <r>
    <x v="18"/>
    <x v="0"/>
    <x v="0"/>
    <s v="SI"/>
    <s v="NO"/>
    <s v="-"/>
    <s v="Nota metodologica per la classificazione dei corpi idrici fluviali in Regione ER per il PdG Po 2021 "/>
    <s v="Non considerata"/>
    <s v="-"/>
    <n v="1"/>
    <n v="0"/>
  </r>
  <r>
    <x v="18"/>
    <x v="0"/>
    <x v="1"/>
    <s v="SI"/>
    <s v="NO"/>
    <s v="-"/>
    <s v="Nota metodologica per la classificazione dei corpi idrici fluviali in Regione ER per il PdG Po 2021 "/>
    <s v="Non considerata"/>
    <s v="-"/>
    <n v="1"/>
    <n v="0"/>
  </r>
  <r>
    <x v="18"/>
    <x v="1"/>
    <x v="0"/>
    <s v="SI"/>
    <s v="NO"/>
    <s v="-"/>
    <s v="Nota metodologica per la classificazione dei corpi idrici lacustri in Regione ER per il PdG Po 2021 "/>
    <s v="Non considerata"/>
    <s v="-"/>
    <n v="1"/>
    <n v="0"/>
  </r>
  <r>
    <x v="18"/>
    <x v="1"/>
    <x v="1"/>
    <s v="SI"/>
    <s v="NO"/>
    <s v="-"/>
    <s v="Nota metodologica per la classificazione dei corpi idrici lacustri in Regione ER per il PdG Po 2021 "/>
    <s v="Non considerata"/>
    <s v="-"/>
    <n v="1"/>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84B087F-8C34-4EC4-9143-808FDCB51DFA}" name="Tabella pivot1" cacheId="0" applyNumberFormats="0" applyBorderFormats="0" applyFontFormats="0" applyPatternFormats="0" applyAlignmentFormats="0" applyWidthHeightFormats="1" dataCaption="Valori" updatedVersion="8" minRefreshableVersion="3" useAutoFormatting="1" colGrandTotals="0" itemPrintTitles="1" createdVersion="8" indent="0" outline="1" outlineData="1" multipleFieldFilters="0">
  <location ref="A3:I26" firstHeaderRow="1" firstDataRow="4" firstDataCol="1"/>
  <pivotFields count="11">
    <pivotField axis="axisRow" showAll="0" defaultSubtotal="0">
      <items count="19">
        <item x="14"/>
        <item x="2"/>
        <item x="3"/>
        <item x="17"/>
        <item x="6"/>
        <item x="10"/>
        <item x="7"/>
        <item x="0"/>
        <item x="4"/>
        <item x="5"/>
        <item x="8"/>
        <item x="9"/>
        <item x="11"/>
        <item x="15"/>
        <item x="12"/>
        <item x="13"/>
        <item x="16"/>
        <item x="18"/>
        <item x="1"/>
      </items>
    </pivotField>
    <pivotField axis="axisCol" showAll="0" defaultSubtotal="0">
      <items count="2">
        <item x="0"/>
        <item x="1"/>
      </items>
    </pivotField>
    <pivotField axis="axisCol" showAll="0" defaultSubtotal="0">
      <items count="3">
        <item m="1" x="2"/>
        <item x="1"/>
        <item x="0"/>
      </items>
    </pivotField>
    <pivotField showAll="0" defaultSubtotal="0"/>
    <pivotField showAll="0" defaultSubtotal="0"/>
    <pivotField showAll="0" defaultSubtotal="0"/>
    <pivotField showAll="0" defaultSubtotal="0"/>
    <pivotField showAll="0" defaultSubtotal="0"/>
    <pivotField showAll="0" defaultSubtotal="0"/>
    <pivotField dataField="1" showAll="0" defaultSubtotal="0"/>
    <pivotField dataField="1" showAll="0" defaultSubtotal="0"/>
  </pivotFields>
  <rowFields count="1">
    <field x="0"/>
  </rowFields>
  <rowItems count="20">
    <i>
      <x/>
    </i>
    <i>
      <x v="1"/>
    </i>
    <i>
      <x v="2"/>
    </i>
    <i>
      <x v="3"/>
    </i>
    <i>
      <x v="4"/>
    </i>
    <i>
      <x v="5"/>
    </i>
    <i>
      <x v="6"/>
    </i>
    <i>
      <x v="7"/>
    </i>
    <i>
      <x v="8"/>
    </i>
    <i>
      <x v="9"/>
    </i>
    <i>
      <x v="10"/>
    </i>
    <i>
      <x v="11"/>
    </i>
    <i>
      <x v="12"/>
    </i>
    <i>
      <x v="13"/>
    </i>
    <i>
      <x v="14"/>
    </i>
    <i>
      <x v="15"/>
    </i>
    <i>
      <x v="16"/>
    </i>
    <i>
      <x v="17"/>
    </i>
    <i>
      <x v="18"/>
    </i>
    <i t="grand">
      <x/>
    </i>
  </rowItems>
  <colFields count="3">
    <field x="1"/>
    <field x="2"/>
    <field x="-2"/>
  </colFields>
  <colItems count="8">
    <i>
      <x/>
      <x v="1"/>
      <x/>
    </i>
    <i r="2" i="1">
      <x v="1"/>
    </i>
    <i r="1">
      <x v="2"/>
      <x/>
    </i>
    <i r="2" i="1">
      <x v="1"/>
    </i>
    <i>
      <x v="1"/>
      <x v="1"/>
      <x/>
    </i>
    <i r="2" i="1">
      <x v="1"/>
    </i>
    <i r="1">
      <x v="2"/>
      <x/>
    </i>
    <i r="2" i="1">
      <x v="1"/>
    </i>
  </colItems>
  <dataFields count="2">
    <dataField name="Somma di MLG 116" fld="9" baseField="0" baseItem="0"/>
    <dataField name="Somma di WFD Reporting Guidance 2022" fld="1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gvacante@arpa.sicilia.it" TargetMode="External"/><Relationship Id="rId2" Type="http://schemas.openxmlformats.org/officeDocument/2006/relationships/hyperlink" Target="mailto:s.cavalieri@arpat.toscana.it" TargetMode="External"/><Relationship Id="rId1" Type="http://schemas.openxmlformats.org/officeDocument/2006/relationships/hyperlink" Target="mailto:rangius@arpa.sardegna.it" TargetMode="External"/><Relationship Id="rId4" Type="http://schemas.openxmlformats.org/officeDocument/2006/relationships/hyperlink" Target="mailto:f.simonetto@arpa.vda.i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F357-CBFE-4556-A13D-BB43B000E86C}">
  <dimension ref="A1:S23"/>
  <sheetViews>
    <sheetView topLeftCell="D1" zoomScale="90" zoomScaleNormal="90" workbookViewId="0">
      <selection activeCell="M3" sqref="M3:M23"/>
    </sheetView>
  </sheetViews>
  <sheetFormatPr defaultRowHeight="14.8" x14ac:dyDescent="0.3"/>
  <cols>
    <col min="1" max="1" width="11.109375" bestFit="1" customWidth="1"/>
    <col min="2" max="2" width="31.33203125" bestFit="1" customWidth="1"/>
    <col min="3" max="3" width="19.88671875" bestFit="1" customWidth="1"/>
    <col min="4" max="4" width="16.44140625" bestFit="1" customWidth="1"/>
    <col min="5" max="5" width="15.33203125" bestFit="1" customWidth="1"/>
    <col min="6" max="6" width="12.33203125" bestFit="1" customWidth="1"/>
    <col min="7" max="7" width="10.5546875" customWidth="1"/>
    <col min="8" max="8" width="40.33203125" bestFit="1" customWidth="1"/>
    <col min="9" max="9" width="12.44140625" bestFit="1" customWidth="1"/>
    <col min="11" max="11" width="13.109375" bestFit="1" customWidth="1"/>
    <col min="12" max="12" width="28.109375" bestFit="1" customWidth="1"/>
    <col min="13" max="13" width="15.6640625" bestFit="1" customWidth="1"/>
    <col min="14" max="14" width="13.88671875" customWidth="1"/>
    <col min="15" max="15" width="29" customWidth="1"/>
    <col min="16" max="16" width="9" bestFit="1" customWidth="1"/>
    <col min="17" max="17" width="8.88671875" bestFit="1" customWidth="1"/>
    <col min="18" max="18" width="32.88671875" bestFit="1" customWidth="1"/>
    <col min="19" max="19" width="9" bestFit="1" customWidth="1"/>
  </cols>
  <sheetData>
    <row r="1" spans="1:19" ht="48" x14ac:dyDescent="0.3">
      <c r="A1" s="19" t="s">
        <v>101</v>
      </c>
      <c r="B1" s="20" t="s">
        <v>102</v>
      </c>
      <c r="C1" s="20" t="s">
        <v>103</v>
      </c>
      <c r="D1" s="20" t="s">
        <v>104</v>
      </c>
      <c r="E1" s="20" t="s">
        <v>105</v>
      </c>
      <c r="F1" s="20" t="s">
        <v>106</v>
      </c>
      <c r="G1" s="20" t="s">
        <v>107</v>
      </c>
      <c r="H1" s="20" t="s">
        <v>108</v>
      </c>
      <c r="I1" s="21" t="s">
        <v>109</v>
      </c>
      <c r="J1" s="22"/>
      <c r="K1" s="23" t="s">
        <v>110</v>
      </c>
      <c r="L1" s="20" t="s">
        <v>111</v>
      </c>
      <c r="M1" s="20" t="s">
        <v>112</v>
      </c>
      <c r="N1" s="24" t="s">
        <v>113</v>
      </c>
      <c r="O1" s="20" t="s">
        <v>114</v>
      </c>
      <c r="P1" s="20" t="s">
        <v>115</v>
      </c>
      <c r="Q1" s="20" t="s">
        <v>116</v>
      </c>
      <c r="R1" s="20" t="s">
        <v>117</v>
      </c>
      <c r="S1" s="21" t="s">
        <v>118</v>
      </c>
    </row>
    <row r="2" spans="1:19" ht="32" x14ac:dyDescent="0.3">
      <c r="A2" s="25" t="s">
        <v>119</v>
      </c>
      <c r="B2" s="26" t="s">
        <v>120</v>
      </c>
      <c r="C2" s="26" t="s">
        <v>121</v>
      </c>
      <c r="D2" s="27" t="s">
        <v>122</v>
      </c>
      <c r="E2" s="26" t="s">
        <v>8</v>
      </c>
      <c r="F2" s="28" t="s">
        <v>123</v>
      </c>
      <c r="G2" s="28" t="s">
        <v>124</v>
      </c>
      <c r="H2" s="29" t="s">
        <v>125</v>
      </c>
      <c r="I2" s="30" t="s">
        <v>126</v>
      </c>
      <c r="J2" s="31"/>
      <c r="K2" s="32" t="s">
        <v>127</v>
      </c>
      <c r="L2" s="33" t="s">
        <v>128</v>
      </c>
      <c r="M2" s="33" t="s">
        <v>121</v>
      </c>
      <c r="N2" s="34"/>
      <c r="O2" s="34" t="s">
        <v>9</v>
      </c>
      <c r="P2" s="33">
        <v>0</v>
      </c>
      <c r="Q2" s="33">
        <v>0</v>
      </c>
      <c r="R2" s="35"/>
      <c r="S2" s="36">
        <v>0</v>
      </c>
    </row>
    <row r="3" spans="1:19" ht="32" x14ac:dyDescent="0.3">
      <c r="A3" s="25" t="s">
        <v>119</v>
      </c>
      <c r="B3" s="26" t="s">
        <v>120</v>
      </c>
      <c r="C3" s="26" t="s">
        <v>129</v>
      </c>
      <c r="D3" s="26"/>
      <c r="E3" s="26" t="s">
        <v>8</v>
      </c>
      <c r="F3" s="28" t="s">
        <v>130</v>
      </c>
      <c r="G3" s="28" t="s">
        <v>131</v>
      </c>
      <c r="H3" s="29" t="s">
        <v>132</v>
      </c>
      <c r="I3" s="30" t="s">
        <v>133</v>
      </c>
      <c r="J3" s="31"/>
      <c r="K3" s="32" t="s">
        <v>127</v>
      </c>
      <c r="L3" s="33" t="s">
        <v>128</v>
      </c>
      <c r="M3" s="33" t="s">
        <v>129</v>
      </c>
      <c r="N3" s="34"/>
      <c r="O3" s="34" t="s">
        <v>9</v>
      </c>
      <c r="P3" s="33">
        <v>0</v>
      </c>
      <c r="Q3" s="33">
        <v>0</v>
      </c>
      <c r="R3" s="35"/>
      <c r="S3" s="36">
        <v>0</v>
      </c>
    </row>
    <row r="4" spans="1:19" ht="32" x14ac:dyDescent="0.3">
      <c r="A4" s="25" t="s">
        <v>119</v>
      </c>
      <c r="B4" s="26" t="s">
        <v>120</v>
      </c>
      <c r="C4" s="26" t="s">
        <v>134</v>
      </c>
      <c r="D4" s="26"/>
      <c r="E4" s="26" t="s">
        <v>8</v>
      </c>
      <c r="F4" s="28" t="s">
        <v>135</v>
      </c>
      <c r="G4" s="28" t="s">
        <v>136</v>
      </c>
      <c r="H4" s="29" t="s">
        <v>137</v>
      </c>
      <c r="I4" s="30" t="s">
        <v>138</v>
      </c>
      <c r="J4" s="31"/>
      <c r="K4" s="32" t="s">
        <v>127</v>
      </c>
      <c r="L4" s="33" t="s">
        <v>128</v>
      </c>
      <c r="M4" s="33" t="s">
        <v>134</v>
      </c>
      <c r="N4" s="34"/>
      <c r="O4" s="34" t="s">
        <v>8</v>
      </c>
      <c r="P4" s="33" t="s">
        <v>139</v>
      </c>
      <c r="Q4" s="33" t="s">
        <v>140</v>
      </c>
      <c r="R4" s="35" t="s">
        <v>141</v>
      </c>
      <c r="S4" s="36" t="s">
        <v>142</v>
      </c>
    </row>
    <row r="5" spans="1:19" ht="32" x14ac:dyDescent="0.3">
      <c r="A5" s="25" t="s">
        <v>119</v>
      </c>
      <c r="B5" s="26" t="s">
        <v>120</v>
      </c>
      <c r="C5" s="26" t="s">
        <v>143</v>
      </c>
      <c r="D5" s="26"/>
      <c r="E5" s="26" t="s">
        <v>8</v>
      </c>
      <c r="F5" s="28" t="s">
        <v>144</v>
      </c>
      <c r="G5" s="28" t="s">
        <v>145</v>
      </c>
      <c r="H5" s="29" t="s">
        <v>146</v>
      </c>
      <c r="I5" s="30" t="s">
        <v>147</v>
      </c>
      <c r="J5" s="31"/>
      <c r="K5" s="32" t="s">
        <v>127</v>
      </c>
      <c r="L5" s="33" t="s">
        <v>128</v>
      </c>
      <c r="M5" s="33" t="s">
        <v>143</v>
      </c>
      <c r="N5" s="34"/>
      <c r="O5" s="34" t="s">
        <v>9</v>
      </c>
      <c r="P5" s="33">
        <v>0</v>
      </c>
      <c r="Q5" s="33">
        <v>0</v>
      </c>
      <c r="R5" s="35"/>
      <c r="S5" s="36">
        <v>0</v>
      </c>
    </row>
    <row r="6" spans="1:19" ht="32" x14ac:dyDescent="0.3">
      <c r="A6" s="25" t="s">
        <v>119</v>
      </c>
      <c r="B6" s="26" t="s">
        <v>120</v>
      </c>
      <c r="C6" s="26" t="s">
        <v>148</v>
      </c>
      <c r="D6" s="26"/>
      <c r="E6" s="26" t="s">
        <v>8</v>
      </c>
      <c r="F6" s="28" t="s">
        <v>149</v>
      </c>
      <c r="G6" s="28" t="s">
        <v>150</v>
      </c>
      <c r="H6" s="29" t="s">
        <v>151</v>
      </c>
      <c r="I6" s="30">
        <v>0</v>
      </c>
      <c r="J6" s="31"/>
      <c r="K6" s="32" t="s">
        <v>127</v>
      </c>
      <c r="L6" s="33" t="s">
        <v>128</v>
      </c>
      <c r="M6" s="33" t="s">
        <v>148</v>
      </c>
      <c r="N6" s="34"/>
      <c r="O6" s="34" t="s">
        <v>9</v>
      </c>
      <c r="P6" s="33">
        <v>0</v>
      </c>
      <c r="Q6" s="33">
        <v>0</v>
      </c>
      <c r="R6" s="35"/>
      <c r="S6" s="36">
        <v>0</v>
      </c>
    </row>
    <row r="7" spans="1:19" ht="32" x14ac:dyDescent="0.3">
      <c r="A7" s="25" t="s">
        <v>119</v>
      </c>
      <c r="B7" s="26" t="s">
        <v>120</v>
      </c>
      <c r="C7" s="26" t="s">
        <v>152</v>
      </c>
      <c r="D7" s="26"/>
      <c r="E7" s="26" t="s">
        <v>8</v>
      </c>
      <c r="F7" s="28" t="s">
        <v>153</v>
      </c>
      <c r="G7" s="28" t="s">
        <v>154</v>
      </c>
      <c r="H7" s="26" t="s">
        <v>155</v>
      </c>
      <c r="I7" s="30" t="s">
        <v>156</v>
      </c>
      <c r="J7" s="31"/>
      <c r="K7" s="32" t="s">
        <v>127</v>
      </c>
      <c r="L7" s="33" t="s">
        <v>128</v>
      </c>
      <c r="M7" s="33" t="s">
        <v>152</v>
      </c>
      <c r="N7" s="34"/>
      <c r="O7" s="34" t="s">
        <v>8</v>
      </c>
      <c r="P7" s="33" t="s">
        <v>157</v>
      </c>
      <c r="Q7" s="33" t="s">
        <v>158</v>
      </c>
      <c r="R7" s="35" t="s">
        <v>159</v>
      </c>
      <c r="S7" s="36" t="s">
        <v>160</v>
      </c>
    </row>
    <row r="8" spans="1:19" ht="32" x14ac:dyDescent="0.3">
      <c r="A8" s="25" t="s">
        <v>119</v>
      </c>
      <c r="B8" s="26" t="s">
        <v>120</v>
      </c>
      <c r="C8" s="26" t="s">
        <v>161</v>
      </c>
      <c r="D8" s="26"/>
      <c r="E8" s="26" t="s">
        <v>8</v>
      </c>
      <c r="F8" s="28" t="s">
        <v>162</v>
      </c>
      <c r="G8" s="28" t="s">
        <v>163</v>
      </c>
      <c r="H8" s="26" t="s">
        <v>164</v>
      </c>
      <c r="I8" s="30">
        <v>3314009804</v>
      </c>
      <c r="J8" s="31"/>
      <c r="K8" s="32" t="s">
        <v>127</v>
      </c>
      <c r="L8" s="33" t="s">
        <v>128</v>
      </c>
      <c r="M8" s="33" t="s">
        <v>161</v>
      </c>
      <c r="N8" s="34"/>
      <c r="O8" s="34" t="s">
        <v>9</v>
      </c>
      <c r="P8" s="33">
        <v>0</v>
      </c>
      <c r="Q8" s="33">
        <v>0</v>
      </c>
      <c r="R8" s="35"/>
      <c r="S8" s="36">
        <v>0</v>
      </c>
    </row>
    <row r="9" spans="1:19" ht="32" x14ac:dyDescent="0.3">
      <c r="A9" s="25" t="s">
        <v>119</v>
      </c>
      <c r="B9" s="26" t="s">
        <v>120</v>
      </c>
      <c r="C9" s="26" t="s">
        <v>165</v>
      </c>
      <c r="D9" s="26"/>
      <c r="E9" s="26" t="s">
        <v>8</v>
      </c>
      <c r="F9" s="28" t="s">
        <v>166</v>
      </c>
      <c r="G9" s="28" t="s">
        <v>167</v>
      </c>
      <c r="H9" s="29" t="s">
        <v>168</v>
      </c>
      <c r="I9" s="30" t="s">
        <v>169</v>
      </c>
      <c r="J9" s="31"/>
      <c r="K9" s="32" t="s">
        <v>127</v>
      </c>
      <c r="L9" s="33" t="s">
        <v>128</v>
      </c>
      <c r="M9" s="33" t="s">
        <v>165</v>
      </c>
      <c r="N9" s="34"/>
      <c r="O9" s="34" t="s">
        <v>9</v>
      </c>
      <c r="P9" s="33">
        <v>0</v>
      </c>
      <c r="Q9" s="33">
        <v>0</v>
      </c>
      <c r="R9" s="35"/>
      <c r="S9" s="36">
        <v>0</v>
      </c>
    </row>
    <row r="10" spans="1:19" ht="32" x14ac:dyDescent="0.3">
      <c r="A10" s="25" t="s">
        <v>119</v>
      </c>
      <c r="B10" s="26" t="s">
        <v>120</v>
      </c>
      <c r="C10" s="26" t="s">
        <v>170</v>
      </c>
      <c r="D10" s="26"/>
      <c r="E10" s="26" t="s">
        <v>8</v>
      </c>
      <c r="F10" s="28" t="s">
        <v>171</v>
      </c>
      <c r="G10" s="28" t="s">
        <v>172</v>
      </c>
      <c r="H10" s="26" t="s">
        <v>173</v>
      </c>
      <c r="I10" s="30">
        <v>0</v>
      </c>
      <c r="J10" s="31"/>
      <c r="K10" s="32" t="s">
        <v>127</v>
      </c>
      <c r="L10" s="33" t="s">
        <v>128</v>
      </c>
      <c r="M10" s="33" t="s">
        <v>170</v>
      </c>
      <c r="N10" s="34"/>
      <c r="O10" s="34" t="s">
        <v>9</v>
      </c>
      <c r="P10" s="33">
        <v>0</v>
      </c>
      <c r="Q10" s="33">
        <v>0</v>
      </c>
      <c r="R10" s="34"/>
      <c r="S10" s="36">
        <v>0</v>
      </c>
    </row>
    <row r="11" spans="1:19" ht="32" x14ac:dyDescent="0.3">
      <c r="A11" s="25" t="s">
        <v>119</v>
      </c>
      <c r="B11" s="26" t="s">
        <v>120</v>
      </c>
      <c r="C11" s="26" t="s">
        <v>174</v>
      </c>
      <c r="D11" s="26"/>
      <c r="E11" s="26" t="s">
        <v>8</v>
      </c>
      <c r="F11" s="28" t="s">
        <v>175</v>
      </c>
      <c r="G11" s="28" t="s">
        <v>176</v>
      </c>
      <c r="H11" s="29" t="s">
        <v>177</v>
      </c>
      <c r="I11" s="30" t="s">
        <v>178</v>
      </c>
      <c r="J11" s="31"/>
      <c r="K11" s="32" t="s">
        <v>127</v>
      </c>
      <c r="L11" s="33" t="s">
        <v>128</v>
      </c>
      <c r="M11" s="33" t="s">
        <v>174</v>
      </c>
      <c r="N11" s="34"/>
      <c r="O11" s="34" t="s">
        <v>9</v>
      </c>
      <c r="P11" s="33">
        <v>0</v>
      </c>
      <c r="Q11" s="33">
        <v>0</v>
      </c>
      <c r="R11" s="37"/>
      <c r="S11" s="36">
        <v>0</v>
      </c>
    </row>
    <row r="12" spans="1:19" ht="32" x14ac:dyDescent="0.3">
      <c r="A12" s="25" t="s">
        <v>119</v>
      </c>
      <c r="B12" s="26" t="s">
        <v>120</v>
      </c>
      <c r="C12" s="26" t="s">
        <v>179</v>
      </c>
      <c r="D12" s="26"/>
      <c r="E12" s="26" t="s">
        <v>8</v>
      </c>
      <c r="F12" s="28" t="s">
        <v>180</v>
      </c>
      <c r="G12" s="28" t="s">
        <v>181</v>
      </c>
      <c r="H12" s="29" t="s">
        <v>182</v>
      </c>
      <c r="I12" s="30" t="s">
        <v>183</v>
      </c>
      <c r="J12" s="31"/>
      <c r="K12" s="32" t="s">
        <v>127</v>
      </c>
      <c r="L12" s="33" t="s">
        <v>128</v>
      </c>
      <c r="M12" s="33" t="s">
        <v>179</v>
      </c>
      <c r="N12" s="34"/>
      <c r="O12" s="34" t="s">
        <v>8</v>
      </c>
      <c r="P12" s="33" t="s">
        <v>184</v>
      </c>
      <c r="Q12" s="33" t="s">
        <v>185</v>
      </c>
      <c r="R12" s="35" t="s">
        <v>186</v>
      </c>
      <c r="S12" s="36" t="s">
        <v>187</v>
      </c>
    </row>
    <row r="13" spans="1:19" ht="32" x14ac:dyDescent="0.3">
      <c r="A13" s="25" t="s">
        <v>119</v>
      </c>
      <c r="B13" s="26" t="s">
        <v>120</v>
      </c>
      <c r="C13" s="26" t="s">
        <v>188</v>
      </c>
      <c r="D13" s="26"/>
      <c r="E13" s="26" t="s">
        <v>8</v>
      </c>
      <c r="F13" s="28" t="s">
        <v>189</v>
      </c>
      <c r="G13" s="28" t="s">
        <v>190</v>
      </c>
      <c r="H13" s="29" t="s">
        <v>191</v>
      </c>
      <c r="I13" s="30" t="s">
        <v>192</v>
      </c>
      <c r="J13" s="31"/>
      <c r="K13" s="32" t="s">
        <v>127</v>
      </c>
      <c r="L13" s="33" t="s">
        <v>128</v>
      </c>
      <c r="M13" s="33" t="s">
        <v>188</v>
      </c>
      <c r="N13" s="34"/>
      <c r="O13" s="34" t="s">
        <v>9</v>
      </c>
      <c r="P13" s="33">
        <v>0</v>
      </c>
      <c r="Q13" s="33">
        <v>0</v>
      </c>
      <c r="R13" s="35"/>
      <c r="S13" s="36">
        <v>0</v>
      </c>
    </row>
    <row r="14" spans="1:19" ht="32" x14ac:dyDescent="0.3">
      <c r="A14" s="25" t="s">
        <v>119</v>
      </c>
      <c r="B14" s="26" t="s">
        <v>120</v>
      </c>
      <c r="C14" s="26" t="s">
        <v>193</v>
      </c>
      <c r="D14" s="26"/>
      <c r="E14" s="26" t="s">
        <v>8</v>
      </c>
      <c r="F14" s="28" t="s">
        <v>194</v>
      </c>
      <c r="G14" s="28" t="s">
        <v>195</v>
      </c>
      <c r="H14" s="29" t="s">
        <v>196</v>
      </c>
      <c r="I14" s="30" t="s">
        <v>197</v>
      </c>
      <c r="J14" s="31"/>
      <c r="K14" s="32" t="s">
        <v>127</v>
      </c>
      <c r="L14" s="33" t="s">
        <v>128</v>
      </c>
      <c r="M14" s="33" t="s">
        <v>193</v>
      </c>
      <c r="N14" s="34"/>
      <c r="O14" s="34" t="s">
        <v>8</v>
      </c>
      <c r="P14" s="33" t="s">
        <v>198</v>
      </c>
      <c r="Q14" s="33" t="s">
        <v>199</v>
      </c>
      <c r="R14" s="35" t="s">
        <v>200</v>
      </c>
      <c r="S14" s="36" t="s">
        <v>201</v>
      </c>
    </row>
    <row r="15" spans="1:19" ht="48" x14ac:dyDescent="0.3">
      <c r="A15" s="25" t="s">
        <v>119</v>
      </c>
      <c r="B15" s="26" t="s">
        <v>120</v>
      </c>
      <c r="C15" s="26" t="s">
        <v>202</v>
      </c>
      <c r="D15" s="26"/>
      <c r="E15" s="26" t="s">
        <v>8</v>
      </c>
      <c r="F15" s="28" t="s">
        <v>203</v>
      </c>
      <c r="G15" s="28" t="s">
        <v>204</v>
      </c>
      <c r="H15" s="29" t="s">
        <v>205</v>
      </c>
      <c r="I15" s="30" t="s">
        <v>206</v>
      </c>
      <c r="J15" s="31"/>
      <c r="K15" s="32" t="s">
        <v>127</v>
      </c>
      <c r="L15" s="33" t="s">
        <v>128</v>
      </c>
      <c r="M15" s="33" t="s">
        <v>202</v>
      </c>
      <c r="N15" s="34"/>
      <c r="O15" s="34" t="s">
        <v>9</v>
      </c>
      <c r="P15" s="33">
        <v>0</v>
      </c>
      <c r="Q15" s="33">
        <v>0</v>
      </c>
      <c r="R15" s="35"/>
      <c r="S15" s="36">
        <v>0</v>
      </c>
    </row>
    <row r="16" spans="1:19" ht="32" x14ac:dyDescent="0.3">
      <c r="A16" s="25" t="s">
        <v>119</v>
      </c>
      <c r="B16" s="26" t="s">
        <v>120</v>
      </c>
      <c r="C16" s="26" t="s">
        <v>207</v>
      </c>
      <c r="D16" s="26"/>
      <c r="E16" s="26" t="s">
        <v>9</v>
      </c>
      <c r="F16" s="28">
        <v>0</v>
      </c>
      <c r="G16" s="28">
        <v>0</v>
      </c>
      <c r="H16" s="29"/>
      <c r="I16" s="30">
        <v>0</v>
      </c>
      <c r="J16" s="31"/>
      <c r="K16" s="32" t="s">
        <v>127</v>
      </c>
      <c r="L16" s="33" t="s">
        <v>128</v>
      </c>
      <c r="M16" s="33" t="s">
        <v>207</v>
      </c>
      <c r="N16" s="34"/>
      <c r="O16" s="34" t="s">
        <v>9</v>
      </c>
      <c r="P16" s="33">
        <v>0</v>
      </c>
      <c r="Q16" s="33">
        <v>0</v>
      </c>
      <c r="R16" s="35"/>
      <c r="S16" s="36">
        <v>0</v>
      </c>
    </row>
    <row r="17" spans="1:19" ht="48" x14ac:dyDescent="0.3">
      <c r="A17" s="25" t="s">
        <v>119</v>
      </c>
      <c r="B17" s="26" t="s">
        <v>120</v>
      </c>
      <c r="C17" s="26" t="s">
        <v>208</v>
      </c>
      <c r="D17" s="26"/>
      <c r="E17" s="26" t="s">
        <v>8</v>
      </c>
      <c r="F17" s="28" t="s">
        <v>209</v>
      </c>
      <c r="G17" s="28" t="s">
        <v>210</v>
      </c>
      <c r="H17" s="29" t="s">
        <v>211</v>
      </c>
      <c r="I17" s="30" t="s">
        <v>212</v>
      </c>
      <c r="J17" s="31"/>
      <c r="K17" s="32" t="s">
        <v>127</v>
      </c>
      <c r="L17" s="33" t="s">
        <v>128</v>
      </c>
      <c r="M17" s="33" t="s">
        <v>208</v>
      </c>
      <c r="N17" s="34"/>
      <c r="O17" s="34" t="s">
        <v>8</v>
      </c>
      <c r="P17" s="33" t="s">
        <v>213</v>
      </c>
      <c r="Q17" s="33" t="s">
        <v>214</v>
      </c>
      <c r="R17" s="35" t="s">
        <v>215</v>
      </c>
      <c r="S17" s="36" t="s">
        <v>216</v>
      </c>
    </row>
    <row r="18" spans="1:19" ht="32" x14ac:dyDescent="0.3">
      <c r="A18" s="25" t="s">
        <v>119</v>
      </c>
      <c r="B18" s="26" t="s">
        <v>120</v>
      </c>
      <c r="C18" s="26" t="s">
        <v>217</v>
      </c>
      <c r="D18" s="26"/>
      <c r="E18" s="26" t="s">
        <v>8</v>
      </c>
      <c r="F18" s="28" t="s">
        <v>218</v>
      </c>
      <c r="G18" s="28" t="s">
        <v>219</v>
      </c>
      <c r="H18" s="29" t="s">
        <v>220</v>
      </c>
      <c r="I18" s="30">
        <v>0</v>
      </c>
      <c r="J18" s="31"/>
      <c r="K18" s="32" t="s">
        <v>127</v>
      </c>
      <c r="L18" s="33" t="s">
        <v>128</v>
      </c>
      <c r="M18" s="33" t="s">
        <v>217</v>
      </c>
      <c r="N18" s="34"/>
      <c r="O18" s="34" t="s">
        <v>8</v>
      </c>
      <c r="P18" s="33" t="s">
        <v>221</v>
      </c>
      <c r="Q18" s="33" t="s">
        <v>131</v>
      </c>
      <c r="R18" s="35" t="s">
        <v>222</v>
      </c>
      <c r="S18" s="36">
        <v>0</v>
      </c>
    </row>
    <row r="19" spans="1:19" ht="32" x14ac:dyDescent="0.3">
      <c r="A19" s="25" t="s">
        <v>119</v>
      </c>
      <c r="B19" s="26" t="s">
        <v>120</v>
      </c>
      <c r="C19" s="26" t="s">
        <v>223</v>
      </c>
      <c r="D19" s="26"/>
      <c r="E19" s="26" t="s">
        <v>8</v>
      </c>
      <c r="F19" s="28" t="s">
        <v>224</v>
      </c>
      <c r="G19" s="28" t="s">
        <v>225</v>
      </c>
      <c r="H19" s="29" t="s">
        <v>226</v>
      </c>
      <c r="I19" s="30" t="s">
        <v>227</v>
      </c>
      <c r="J19" s="31"/>
      <c r="K19" s="32" t="s">
        <v>127</v>
      </c>
      <c r="L19" s="33" t="s">
        <v>128</v>
      </c>
      <c r="M19" s="33" t="s">
        <v>223</v>
      </c>
      <c r="N19" s="34"/>
      <c r="O19" s="34" t="s">
        <v>9</v>
      </c>
      <c r="P19" s="33">
        <v>0</v>
      </c>
      <c r="Q19" s="33">
        <v>0</v>
      </c>
      <c r="R19" s="35"/>
      <c r="S19" s="36">
        <v>0</v>
      </c>
    </row>
    <row r="20" spans="1:19" ht="32" x14ac:dyDescent="0.3">
      <c r="A20" s="25" t="s">
        <v>119</v>
      </c>
      <c r="B20" s="26" t="s">
        <v>120</v>
      </c>
      <c r="C20" s="26" t="s">
        <v>228</v>
      </c>
      <c r="D20" s="26"/>
      <c r="E20" s="26" t="s">
        <v>8</v>
      </c>
      <c r="F20" s="28" t="s">
        <v>229</v>
      </c>
      <c r="G20" s="28" t="s">
        <v>230</v>
      </c>
      <c r="H20" s="29" t="s">
        <v>231</v>
      </c>
      <c r="I20" s="30" t="s">
        <v>232</v>
      </c>
      <c r="J20" s="31"/>
      <c r="K20" s="32" t="s">
        <v>127</v>
      </c>
      <c r="L20" s="33" t="s">
        <v>128</v>
      </c>
      <c r="M20" s="33" t="s">
        <v>228</v>
      </c>
      <c r="N20" s="34"/>
      <c r="O20" s="34" t="s">
        <v>9</v>
      </c>
      <c r="P20" s="33">
        <v>0</v>
      </c>
      <c r="Q20" s="33">
        <v>0</v>
      </c>
      <c r="R20" s="35"/>
      <c r="S20" s="36">
        <v>0</v>
      </c>
    </row>
    <row r="21" spans="1:19" ht="32" x14ac:dyDescent="0.3">
      <c r="A21" s="25" t="s">
        <v>119</v>
      </c>
      <c r="B21" s="26" t="s">
        <v>120</v>
      </c>
      <c r="C21" s="26" t="s">
        <v>233</v>
      </c>
      <c r="D21" s="26"/>
      <c r="E21" s="26" t="s">
        <v>8</v>
      </c>
      <c r="F21" s="28" t="s">
        <v>234</v>
      </c>
      <c r="G21" s="28" t="s">
        <v>235</v>
      </c>
      <c r="H21" s="29" t="s">
        <v>236</v>
      </c>
      <c r="I21" s="30" t="s">
        <v>237</v>
      </c>
      <c r="J21" s="31"/>
      <c r="K21" s="32" t="s">
        <v>127</v>
      </c>
      <c r="L21" s="33" t="s">
        <v>128</v>
      </c>
      <c r="M21" s="33" t="s">
        <v>233</v>
      </c>
      <c r="N21" s="34"/>
      <c r="O21" s="34" t="s">
        <v>9</v>
      </c>
      <c r="P21" s="33">
        <v>0</v>
      </c>
      <c r="Q21" s="33">
        <v>0</v>
      </c>
      <c r="R21" s="35"/>
      <c r="S21" s="36">
        <v>0</v>
      </c>
    </row>
    <row r="22" spans="1:19" ht="64" x14ac:dyDescent="0.3">
      <c r="A22" s="25" t="s">
        <v>119</v>
      </c>
      <c r="B22" s="26" t="s">
        <v>120</v>
      </c>
      <c r="C22" s="26" t="s">
        <v>238</v>
      </c>
      <c r="D22" s="26"/>
      <c r="E22" s="26" t="s">
        <v>8</v>
      </c>
      <c r="F22" s="28" t="s">
        <v>239</v>
      </c>
      <c r="G22" s="28" t="s">
        <v>240</v>
      </c>
      <c r="H22" s="29" t="s">
        <v>241</v>
      </c>
      <c r="I22" s="30" t="s">
        <v>242</v>
      </c>
      <c r="J22" s="31"/>
      <c r="K22" s="32" t="s">
        <v>127</v>
      </c>
      <c r="L22" s="33" t="s">
        <v>128</v>
      </c>
      <c r="M22" s="33" t="s">
        <v>238</v>
      </c>
      <c r="N22" s="34"/>
      <c r="O22" s="34" t="s">
        <v>8</v>
      </c>
      <c r="P22" s="33" t="s">
        <v>243</v>
      </c>
      <c r="Q22" s="33" t="s">
        <v>244</v>
      </c>
      <c r="R22" s="35" t="s">
        <v>245</v>
      </c>
      <c r="S22" s="36" t="s">
        <v>246</v>
      </c>
    </row>
    <row r="23" spans="1:19" ht="32.65" thickBot="1" x14ac:dyDescent="0.35">
      <c r="A23" s="38" t="s">
        <v>119</v>
      </c>
      <c r="B23" s="39" t="s">
        <v>120</v>
      </c>
      <c r="C23" s="39" t="s">
        <v>247</v>
      </c>
      <c r="D23" s="39"/>
      <c r="E23" s="39" t="s">
        <v>8</v>
      </c>
      <c r="F23" s="40" t="s">
        <v>248</v>
      </c>
      <c r="G23" s="40" t="s">
        <v>249</v>
      </c>
      <c r="H23" s="41" t="s">
        <v>250</v>
      </c>
      <c r="I23" s="42" t="s">
        <v>251</v>
      </c>
      <c r="J23" s="31"/>
      <c r="K23" s="43" t="s">
        <v>127</v>
      </c>
      <c r="L23" s="44" t="s">
        <v>128</v>
      </c>
      <c r="M23" s="44" t="s">
        <v>247</v>
      </c>
      <c r="N23" s="45"/>
      <c r="O23" s="45" t="s">
        <v>9</v>
      </c>
      <c r="P23" s="44">
        <v>0</v>
      </c>
      <c r="Q23" s="44">
        <v>0</v>
      </c>
      <c r="R23" s="46"/>
      <c r="S23" s="47">
        <v>0</v>
      </c>
    </row>
  </sheetData>
  <hyperlinks>
    <hyperlink ref="R17" r:id="rId1" xr:uid="{1CE37068-9766-4B57-9FBE-54C4826422C0}"/>
    <hyperlink ref="H19" r:id="rId2" xr:uid="{CE6BA2F8-4D0C-4A95-827F-942F25A6C186}"/>
    <hyperlink ref="H18" r:id="rId3" xr:uid="{DA834A6E-BABA-476A-BF17-F4D5726BB7EC}"/>
    <hyperlink ref="R22" r:id="rId4" xr:uid="{C6BB84D8-719B-4328-9944-8C3ACECF213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22457-7944-45FA-A18E-2376C0F5E8FE}">
  <sheetPr>
    <tabColor theme="9" tint="0.59999389629810485"/>
  </sheetPr>
  <dimension ref="A1:D16"/>
  <sheetViews>
    <sheetView showGridLines="0" tabSelected="1" topLeftCell="A4" workbookViewId="0">
      <selection activeCell="C10" sqref="C10"/>
    </sheetView>
  </sheetViews>
  <sheetFormatPr defaultColWidth="9.109375" defaultRowHeight="14.8" x14ac:dyDescent="0.3"/>
  <cols>
    <col min="1" max="1" width="22" style="1" bestFit="1" customWidth="1"/>
    <col min="2" max="2" width="48.5546875" style="1" customWidth="1"/>
    <col min="3" max="3" width="56.88671875" style="1" customWidth="1"/>
    <col min="4" max="4" width="66.44140625" style="1" customWidth="1"/>
    <col min="5" max="16384" width="9.109375" style="1"/>
  </cols>
  <sheetData>
    <row r="1" spans="1:4" ht="22.5" customHeight="1" x14ac:dyDescent="0.3">
      <c r="A1" s="101"/>
      <c r="B1" s="132" t="s">
        <v>285</v>
      </c>
      <c r="C1" s="132"/>
      <c r="D1" s="132"/>
    </row>
    <row r="2" spans="1:4" ht="22.5" customHeight="1" x14ac:dyDescent="0.3">
      <c r="A2" s="103" t="s">
        <v>0</v>
      </c>
      <c r="B2" s="103" t="s">
        <v>307</v>
      </c>
      <c r="C2" s="103" t="s">
        <v>308</v>
      </c>
      <c r="D2" s="103" t="s">
        <v>309</v>
      </c>
    </row>
    <row r="3" spans="1:4" ht="44.35" x14ac:dyDescent="0.3">
      <c r="A3" s="3" t="s">
        <v>7</v>
      </c>
      <c r="B3" s="102" t="s">
        <v>314</v>
      </c>
      <c r="C3" s="102" t="s">
        <v>311</v>
      </c>
      <c r="D3" s="102" t="s">
        <v>335</v>
      </c>
    </row>
    <row r="4" spans="1:4" ht="44.35" x14ac:dyDescent="0.3">
      <c r="A4" s="3" t="s">
        <v>50</v>
      </c>
      <c r="B4" s="102" t="s">
        <v>315</v>
      </c>
      <c r="C4" s="102" t="s">
        <v>312</v>
      </c>
      <c r="D4" s="102" t="s">
        <v>329</v>
      </c>
    </row>
    <row r="5" spans="1:4" ht="73.849999999999994" x14ac:dyDescent="0.3">
      <c r="A5" s="3" t="s">
        <v>57</v>
      </c>
      <c r="B5" s="102" t="s">
        <v>310</v>
      </c>
      <c r="C5" s="102" t="s">
        <v>312</v>
      </c>
      <c r="D5" s="102" t="s">
        <v>330</v>
      </c>
    </row>
    <row r="6" spans="1:4" ht="44.35" x14ac:dyDescent="0.3">
      <c r="A6" s="3" t="s">
        <v>91</v>
      </c>
      <c r="B6" s="102" t="s">
        <v>291</v>
      </c>
      <c r="C6" s="102" t="s">
        <v>316</v>
      </c>
      <c r="D6" s="102" t="s">
        <v>317</v>
      </c>
    </row>
    <row r="7" spans="1:4" ht="22.5" customHeight="1" x14ac:dyDescent="0.3">
      <c r="A7" s="103" t="s">
        <v>0</v>
      </c>
      <c r="B7" s="103" t="s">
        <v>307</v>
      </c>
      <c r="C7" s="103" t="s">
        <v>308</v>
      </c>
      <c r="D7" s="103" t="s">
        <v>309</v>
      </c>
    </row>
    <row r="8" spans="1:4" ht="84" customHeight="1" x14ac:dyDescent="0.3">
      <c r="A8" s="48" t="s">
        <v>257</v>
      </c>
      <c r="B8" s="133" t="s">
        <v>299</v>
      </c>
      <c r="C8" s="134"/>
      <c r="D8" s="135"/>
    </row>
    <row r="9" spans="1:4" ht="30" customHeight="1" x14ac:dyDescent="0.3">
      <c r="A9" s="3" t="s">
        <v>267</v>
      </c>
      <c r="B9" s="133" t="s">
        <v>288</v>
      </c>
      <c r="C9" s="134"/>
      <c r="D9" s="135"/>
    </row>
    <row r="10" spans="1:4" ht="27.1" customHeight="1" x14ac:dyDescent="0.3"/>
    <row r="11" spans="1:4" ht="21.7" customHeight="1" x14ac:dyDescent="0.3">
      <c r="A11" s="101"/>
      <c r="B11" s="132" t="s">
        <v>325</v>
      </c>
      <c r="C11" s="132"/>
      <c r="D11" s="132"/>
    </row>
    <row r="12" spans="1:4" ht="21.7" customHeight="1" x14ac:dyDescent="0.3">
      <c r="A12" s="103" t="s">
        <v>0</v>
      </c>
      <c r="B12" s="103" t="s">
        <v>307</v>
      </c>
      <c r="C12" s="103" t="s">
        <v>328</v>
      </c>
      <c r="D12" s="103" t="s">
        <v>309</v>
      </c>
    </row>
    <row r="13" spans="1:4" ht="61.55" customHeight="1" x14ac:dyDescent="0.3">
      <c r="A13" s="3" t="s">
        <v>7</v>
      </c>
      <c r="B13" s="102" t="s">
        <v>326</v>
      </c>
      <c r="C13" s="102" t="s">
        <v>326</v>
      </c>
      <c r="D13" s="102" t="s">
        <v>327</v>
      </c>
    </row>
    <row r="14" spans="1:4" ht="46.5" customHeight="1" x14ac:dyDescent="0.3">
      <c r="A14" s="3" t="s">
        <v>50</v>
      </c>
      <c r="B14" s="102" t="s">
        <v>315</v>
      </c>
      <c r="C14" s="102" t="s">
        <v>312</v>
      </c>
      <c r="D14" s="102" t="s">
        <v>329</v>
      </c>
    </row>
    <row r="15" spans="1:4" ht="46.5" customHeight="1" x14ac:dyDescent="0.3">
      <c r="A15" s="3" t="s">
        <v>57</v>
      </c>
      <c r="B15" s="102"/>
      <c r="C15" s="102"/>
      <c r="D15" s="102"/>
    </row>
    <row r="16" spans="1:4" ht="59.25" customHeight="1" x14ac:dyDescent="0.3">
      <c r="A16" s="3" t="s">
        <v>91</v>
      </c>
      <c r="B16" s="102"/>
      <c r="C16" s="102" t="s">
        <v>331</v>
      </c>
      <c r="D16" s="102"/>
    </row>
  </sheetData>
  <mergeCells count="4">
    <mergeCell ref="B1:D1"/>
    <mergeCell ref="B8:D8"/>
    <mergeCell ref="B9:D9"/>
    <mergeCell ref="B11:D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78AF-CCEF-41BE-A172-17F5AAA4C78F}">
  <sheetPr>
    <tabColor theme="9" tint="0.59999389629810485"/>
  </sheetPr>
  <dimension ref="A1:D11"/>
  <sheetViews>
    <sheetView workbookViewId="0">
      <selection activeCell="C8" sqref="C8"/>
    </sheetView>
  </sheetViews>
  <sheetFormatPr defaultColWidth="9.109375" defaultRowHeight="14.8" x14ac:dyDescent="0.3"/>
  <cols>
    <col min="1" max="1" width="22" style="1" bestFit="1" customWidth="1"/>
    <col min="2" max="2" width="68.6640625" style="1" customWidth="1"/>
    <col min="3" max="4" width="58.6640625" style="1" customWidth="1"/>
    <col min="5" max="16384" width="9.109375" style="1"/>
  </cols>
  <sheetData>
    <row r="1" spans="1:4" ht="29.25" customHeight="1" x14ac:dyDescent="0.3">
      <c r="A1" s="101"/>
      <c r="B1" s="132" t="s">
        <v>294</v>
      </c>
      <c r="C1" s="132"/>
      <c r="D1" s="132"/>
    </row>
    <row r="2" spans="1:4" ht="29.25" customHeight="1" x14ac:dyDescent="0.3">
      <c r="A2" s="103" t="s">
        <v>0</v>
      </c>
      <c r="B2" s="103" t="s">
        <v>307</v>
      </c>
      <c r="C2" s="103" t="s">
        <v>308</v>
      </c>
      <c r="D2" s="103" t="s">
        <v>309</v>
      </c>
    </row>
    <row r="3" spans="1:4" ht="100.5" customHeight="1" x14ac:dyDescent="0.3">
      <c r="A3" s="3" t="s">
        <v>7</v>
      </c>
      <c r="B3" s="138" t="s">
        <v>321</v>
      </c>
      <c r="C3" s="139"/>
      <c r="D3" s="102" t="s">
        <v>318</v>
      </c>
    </row>
    <row r="4" spans="1:4" ht="25.55" customHeight="1" x14ac:dyDescent="0.3">
      <c r="A4" s="136" t="s">
        <v>50</v>
      </c>
      <c r="B4" s="133" t="s">
        <v>319</v>
      </c>
      <c r="C4" s="134"/>
      <c r="D4" s="135"/>
    </row>
    <row r="5" spans="1:4" ht="25.55" customHeight="1" x14ac:dyDescent="0.3">
      <c r="A5" s="137"/>
      <c r="B5" s="102"/>
      <c r="C5" s="133" t="s">
        <v>320</v>
      </c>
      <c r="D5" s="135"/>
    </row>
    <row r="6" spans="1:4" ht="25.55" customHeight="1" x14ac:dyDescent="0.3">
      <c r="A6" s="136" t="s">
        <v>57</v>
      </c>
      <c r="B6" s="133" t="s">
        <v>319</v>
      </c>
      <c r="C6" s="134"/>
      <c r="D6" s="135"/>
    </row>
    <row r="7" spans="1:4" ht="25.55" customHeight="1" x14ac:dyDescent="0.3">
      <c r="A7" s="137"/>
      <c r="B7" s="102"/>
      <c r="C7" s="133" t="s">
        <v>320</v>
      </c>
      <c r="D7" s="135"/>
    </row>
    <row r="8" spans="1:4" ht="88.5" customHeight="1" x14ac:dyDescent="0.3">
      <c r="A8" s="3" t="s">
        <v>91</v>
      </c>
      <c r="B8" s="102" t="s">
        <v>322</v>
      </c>
      <c r="C8" s="102" t="s">
        <v>323</v>
      </c>
      <c r="D8" s="102" t="s">
        <v>324</v>
      </c>
    </row>
    <row r="9" spans="1:4" ht="29.25" customHeight="1" x14ac:dyDescent="0.3">
      <c r="A9" s="103" t="s">
        <v>0</v>
      </c>
      <c r="B9" s="103" t="s">
        <v>307</v>
      </c>
      <c r="C9" s="103" t="s">
        <v>308</v>
      </c>
      <c r="D9" s="103" t="s">
        <v>309</v>
      </c>
    </row>
    <row r="10" spans="1:4" ht="81.7" customHeight="1" x14ac:dyDescent="0.3">
      <c r="A10" s="3" t="s">
        <v>267</v>
      </c>
      <c r="B10" s="133" t="s">
        <v>298</v>
      </c>
      <c r="C10" s="134"/>
      <c r="D10" s="135"/>
    </row>
    <row r="11" spans="1:4" ht="81.7" customHeight="1" x14ac:dyDescent="0.3">
      <c r="A11" s="48" t="s">
        <v>257</v>
      </c>
      <c r="B11" s="133" t="s">
        <v>300</v>
      </c>
      <c r="C11" s="134"/>
      <c r="D11" s="135"/>
    </row>
  </sheetData>
  <mergeCells count="10">
    <mergeCell ref="C7:D7"/>
    <mergeCell ref="A6:A7"/>
    <mergeCell ref="B10:D10"/>
    <mergeCell ref="B11:D11"/>
    <mergeCell ref="B1:D1"/>
    <mergeCell ref="B3:C3"/>
    <mergeCell ref="A4:A5"/>
    <mergeCell ref="B4:D4"/>
    <mergeCell ref="C5:D5"/>
    <mergeCell ref="B6:D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AB72B-AD66-467F-9605-9EE035B14E2A}">
  <sheetPr>
    <tabColor theme="9" tint="0.59999389629810485"/>
  </sheetPr>
  <dimension ref="A1:C5"/>
  <sheetViews>
    <sheetView workbookViewId="0">
      <selection activeCell="A2" sqref="A2"/>
    </sheetView>
  </sheetViews>
  <sheetFormatPr defaultColWidth="9.109375" defaultRowHeight="14.8" x14ac:dyDescent="0.3"/>
  <cols>
    <col min="1" max="1" width="15.6640625" style="1" bestFit="1" customWidth="1"/>
    <col min="2" max="2" width="53.33203125" style="1" customWidth="1"/>
    <col min="3" max="3" width="60.33203125" style="1" customWidth="1"/>
    <col min="4" max="16384" width="9.109375" style="1"/>
  </cols>
  <sheetData>
    <row r="1" spans="1:3" ht="36" customHeight="1" x14ac:dyDescent="0.3">
      <c r="A1" s="103" t="s">
        <v>0</v>
      </c>
      <c r="B1" s="103" t="s">
        <v>333</v>
      </c>
      <c r="C1" s="103" t="s">
        <v>337</v>
      </c>
    </row>
    <row r="2" spans="1:3" ht="90.8" customHeight="1" x14ac:dyDescent="0.3">
      <c r="A2" s="3" t="s">
        <v>7</v>
      </c>
      <c r="B2" s="7" t="s">
        <v>336</v>
      </c>
      <c r="C2" s="7" t="s">
        <v>338</v>
      </c>
    </row>
    <row r="3" spans="1:3" ht="53.25" customHeight="1" x14ac:dyDescent="0.3">
      <c r="A3" s="3" t="s">
        <v>50</v>
      </c>
      <c r="B3" s="7" t="s">
        <v>342</v>
      </c>
      <c r="C3" s="7" t="s">
        <v>339</v>
      </c>
    </row>
    <row r="4" spans="1:3" ht="53.25" customHeight="1" x14ac:dyDescent="0.3">
      <c r="A4" s="3" t="s">
        <v>57</v>
      </c>
      <c r="B4" s="7" t="s">
        <v>340</v>
      </c>
      <c r="C4" s="7" t="s">
        <v>343</v>
      </c>
    </row>
    <row r="5" spans="1:3" ht="53.25" customHeight="1" x14ac:dyDescent="0.3">
      <c r="A5" s="3" t="s">
        <v>91</v>
      </c>
      <c r="B5" s="7" t="s">
        <v>341</v>
      </c>
      <c r="C5" s="7" t="s">
        <v>324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0EE2A-1D69-44BB-969F-0C2229447DF7}">
  <sheetPr>
    <tabColor rgb="FFFFC000"/>
  </sheetPr>
  <dimension ref="A1:A10"/>
  <sheetViews>
    <sheetView workbookViewId="0">
      <selection activeCell="A8" sqref="A8"/>
    </sheetView>
  </sheetViews>
  <sheetFormatPr defaultColWidth="9.109375" defaultRowHeight="14.8" x14ac:dyDescent="0.3"/>
  <cols>
    <col min="1" max="1" width="79.88671875" style="1" customWidth="1"/>
    <col min="2" max="16384" width="9.109375" style="1"/>
  </cols>
  <sheetData>
    <row r="1" spans="1:1" ht="31.55" customHeight="1" x14ac:dyDescent="0.3">
      <c r="A1" s="1" t="s">
        <v>286</v>
      </c>
    </row>
    <row r="2" spans="1:1" ht="31.55" customHeight="1" x14ac:dyDescent="0.3">
      <c r="A2" s="1" t="s">
        <v>287</v>
      </c>
    </row>
    <row r="3" spans="1:1" ht="31.55" customHeight="1" x14ac:dyDescent="0.3">
      <c r="A3" s="1" t="s">
        <v>295</v>
      </c>
    </row>
    <row r="4" spans="1:1" ht="31.55" customHeight="1" x14ac:dyDescent="0.3">
      <c r="A4" s="1" t="s">
        <v>305</v>
      </c>
    </row>
    <row r="5" spans="1:1" ht="31.55" customHeight="1" x14ac:dyDescent="0.3">
      <c r="A5" s="1" t="s">
        <v>303</v>
      </c>
    </row>
    <row r="6" spans="1:1" ht="31.55" customHeight="1" x14ac:dyDescent="0.3">
      <c r="A6" s="1" t="s">
        <v>304</v>
      </c>
    </row>
    <row r="7" spans="1:1" ht="31.55" customHeight="1" x14ac:dyDescent="0.3">
      <c r="A7" s="1" t="s">
        <v>306</v>
      </c>
    </row>
    <row r="8" spans="1:1" ht="31.55" customHeight="1" x14ac:dyDescent="0.3">
      <c r="A8" s="1" t="s">
        <v>313</v>
      </c>
    </row>
    <row r="9" spans="1:1" ht="31.55" customHeight="1" x14ac:dyDescent="0.3"/>
    <row r="10" spans="1:1" ht="31.55" customHeight="1"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K79"/>
  <sheetViews>
    <sheetView showGridLines="0" zoomScale="85" zoomScaleNormal="85" workbookViewId="0">
      <selection activeCell="G4" sqref="G4"/>
    </sheetView>
  </sheetViews>
  <sheetFormatPr defaultRowHeight="14.8" x14ac:dyDescent="0.3"/>
  <cols>
    <col min="1" max="1" width="22.88671875" style="1" bestFit="1" customWidth="1"/>
    <col min="2" max="2" width="15.33203125" style="1" customWidth="1"/>
    <col min="3" max="3" width="21" style="1" bestFit="1" customWidth="1"/>
    <col min="4" max="4" width="13.109375" style="6" customWidth="1"/>
    <col min="5" max="5" width="15.33203125" style="6" customWidth="1"/>
    <col min="6" max="6" width="32.33203125" style="1" customWidth="1"/>
    <col min="7" max="7" width="42.44140625" customWidth="1"/>
    <col min="8" max="8" width="31.109375" style="1" customWidth="1"/>
    <col min="9" max="9" width="43" customWidth="1"/>
    <col min="10" max="10" width="13.5546875" style="6" customWidth="1"/>
    <col min="11" max="11" width="12" style="6" customWidth="1"/>
  </cols>
  <sheetData>
    <row r="1" spans="1:11" ht="73.849999999999994" x14ac:dyDescent="0.3">
      <c r="A1" s="2" t="s">
        <v>0</v>
      </c>
      <c r="B1" s="4" t="s">
        <v>5</v>
      </c>
      <c r="C1" s="4" t="s">
        <v>4</v>
      </c>
      <c r="D1" s="4" t="s">
        <v>1</v>
      </c>
      <c r="E1" s="4" t="s">
        <v>24</v>
      </c>
      <c r="F1" s="2" t="s">
        <v>2</v>
      </c>
      <c r="G1" s="8" t="s">
        <v>3</v>
      </c>
      <c r="H1" s="4" t="s">
        <v>13</v>
      </c>
      <c r="I1" s="10" t="s">
        <v>12</v>
      </c>
      <c r="J1" s="52" t="s">
        <v>262</v>
      </c>
      <c r="K1" s="52" t="s">
        <v>263</v>
      </c>
    </row>
    <row r="2" spans="1:11" ht="44.35" hidden="1" x14ac:dyDescent="0.3">
      <c r="A2" s="3" t="s">
        <v>7</v>
      </c>
      <c r="B2" s="3" t="s">
        <v>14</v>
      </c>
      <c r="C2" s="3" t="s">
        <v>16</v>
      </c>
      <c r="D2" s="5" t="s">
        <v>8</v>
      </c>
      <c r="E2" s="5" t="s">
        <v>9</v>
      </c>
      <c r="F2" s="3" t="s">
        <v>10</v>
      </c>
      <c r="G2" s="9" t="s">
        <v>11</v>
      </c>
      <c r="H2" s="3" t="s">
        <v>22</v>
      </c>
      <c r="I2" s="11" t="s">
        <v>10</v>
      </c>
      <c r="J2" s="6">
        <f>IF(D2="SI",1,0)</f>
        <v>1</v>
      </c>
      <c r="K2" s="6">
        <f>IF(E2="SI",1,0)</f>
        <v>0</v>
      </c>
    </row>
    <row r="3" spans="1:11" ht="44.35" hidden="1" x14ac:dyDescent="0.3">
      <c r="A3" s="3" t="s">
        <v>7</v>
      </c>
      <c r="B3" s="3" t="s">
        <v>14</v>
      </c>
      <c r="C3" s="3" t="s">
        <v>17</v>
      </c>
      <c r="D3" s="5" t="s">
        <v>8</v>
      </c>
      <c r="E3" s="5" t="s">
        <v>9</v>
      </c>
      <c r="F3" s="3" t="s">
        <v>10</v>
      </c>
      <c r="G3" s="9" t="s">
        <v>18</v>
      </c>
      <c r="H3" s="3" t="s">
        <v>22</v>
      </c>
      <c r="I3" s="11" t="s">
        <v>10</v>
      </c>
      <c r="J3" s="6">
        <f t="shared" ref="J3:J66" si="0">IF(D3="SI",1,0)</f>
        <v>1</v>
      </c>
      <c r="K3" s="6">
        <f t="shared" ref="K3:K66" si="1">IF(E3="SI",1,0)</f>
        <v>0</v>
      </c>
    </row>
    <row r="4" spans="1:11" ht="44.35" x14ac:dyDescent="0.3">
      <c r="A4" s="3" t="s">
        <v>7</v>
      </c>
      <c r="B4" s="3" t="s">
        <v>15</v>
      </c>
      <c r="C4" s="3" t="s">
        <v>16</v>
      </c>
      <c r="D4" s="5" t="s">
        <v>8</v>
      </c>
      <c r="E4" s="5" t="s">
        <v>9</v>
      </c>
      <c r="F4" s="3" t="s">
        <v>10</v>
      </c>
      <c r="G4" s="9" t="s">
        <v>19</v>
      </c>
      <c r="H4" s="3" t="s">
        <v>22</v>
      </c>
      <c r="I4" s="11" t="s">
        <v>10</v>
      </c>
      <c r="J4" s="6">
        <f t="shared" si="0"/>
        <v>1</v>
      </c>
      <c r="K4" s="6">
        <f t="shared" si="1"/>
        <v>0</v>
      </c>
    </row>
    <row r="5" spans="1:11" ht="44.35" hidden="1" x14ac:dyDescent="0.3">
      <c r="A5" s="3" t="s">
        <v>7</v>
      </c>
      <c r="B5" s="3" t="s">
        <v>15</v>
      </c>
      <c r="C5" s="3" t="s">
        <v>17</v>
      </c>
      <c r="D5" s="5" t="s">
        <v>8</v>
      </c>
      <c r="E5" s="5" t="s">
        <v>9</v>
      </c>
      <c r="F5" s="3" t="s">
        <v>10</v>
      </c>
      <c r="G5" s="9" t="s">
        <v>20</v>
      </c>
      <c r="H5" s="3" t="s">
        <v>22</v>
      </c>
      <c r="I5" s="11" t="s">
        <v>10</v>
      </c>
      <c r="J5" s="6">
        <f t="shared" si="0"/>
        <v>1</v>
      </c>
      <c r="K5" s="6">
        <f t="shared" si="1"/>
        <v>0</v>
      </c>
    </row>
    <row r="6" spans="1:11" ht="34.5" hidden="1" customHeight="1" x14ac:dyDescent="0.3">
      <c r="A6" s="3" t="s">
        <v>26</v>
      </c>
      <c r="B6" s="3" t="s">
        <v>14</v>
      </c>
      <c r="C6" s="3" t="s">
        <v>16</v>
      </c>
      <c r="D6" s="5" t="s">
        <v>8</v>
      </c>
      <c r="E6" s="5" t="s">
        <v>9</v>
      </c>
      <c r="F6" s="3" t="s">
        <v>10</v>
      </c>
      <c r="G6" s="3" t="s">
        <v>10</v>
      </c>
      <c r="H6" s="3" t="s">
        <v>22</v>
      </c>
      <c r="I6" s="11" t="s">
        <v>27</v>
      </c>
      <c r="J6" s="6">
        <f t="shared" si="0"/>
        <v>1</v>
      </c>
      <c r="K6" s="6">
        <f t="shared" si="1"/>
        <v>0</v>
      </c>
    </row>
    <row r="7" spans="1:11" ht="34.5" hidden="1" customHeight="1" x14ac:dyDescent="0.3">
      <c r="A7" s="3" t="s">
        <v>26</v>
      </c>
      <c r="B7" s="3" t="s">
        <v>14</v>
      </c>
      <c r="C7" s="3" t="s">
        <v>17</v>
      </c>
      <c r="D7" s="5" t="s">
        <v>8</v>
      </c>
      <c r="E7" s="5" t="s">
        <v>9</v>
      </c>
      <c r="F7" s="3" t="s">
        <v>10</v>
      </c>
      <c r="G7" s="3" t="s">
        <v>10</v>
      </c>
      <c r="H7" s="3" t="s">
        <v>22</v>
      </c>
      <c r="I7" s="11" t="s">
        <v>28</v>
      </c>
      <c r="J7" s="6">
        <f t="shared" si="0"/>
        <v>1</v>
      </c>
      <c r="K7" s="6">
        <f t="shared" si="1"/>
        <v>0</v>
      </c>
    </row>
    <row r="8" spans="1:11" ht="34.5" hidden="1" customHeight="1" x14ac:dyDescent="0.3">
      <c r="A8" s="3" t="s">
        <v>26</v>
      </c>
      <c r="B8" s="3" t="s">
        <v>15</v>
      </c>
      <c r="C8" s="3" t="s">
        <v>16</v>
      </c>
      <c r="D8" s="5" t="s">
        <v>8</v>
      </c>
      <c r="E8" s="5" t="s">
        <v>9</v>
      </c>
      <c r="F8" s="3" t="s">
        <v>10</v>
      </c>
      <c r="G8" s="3" t="s">
        <v>10</v>
      </c>
      <c r="H8" s="3" t="s">
        <v>22</v>
      </c>
      <c r="I8" s="11" t="s">
        <v>29</v>
      </c>
      <c r="J8" s="6">
        <f t="shared" si="0"/>
        <v>1</v>
      </c>
      <c r="K8" s="6">
        <f t="shared" si="1"/>
        <v>0</v>
      </c>
    </row>
    <row r="9" spans="1:11" ht="34.5" hidden="1" customHeight="1" x14ac:dyDescent="0.3">
      <c r="A9" s="3" t="s">
        <v>26</v>
      </c>
      <c r="B9" s="3" t="s">
        <v>15</v>
      </c>
      <c r="C9" s="3" t="s">
        <v>17</v>
      </c>
      <c r="D9" s="5" t="s">
        <v>8</v>
      </c>
      <c r="E9" s="5" t="s">
        <v>9</v>
      </c>
      <c r="F9" s="3" t="s">
        <v>10</v>
      </c>
      <c r="G9" s="3" t="s">
        <v>10</v>
      </c>
      <c r="H9" s="3" t="s">
        <v>22</v>
      </c>
      <c r="I9" s="11" t="s">
        <v>30</v>
      </c>
      <c r="J9" s="6">
        <f t="shared" si="0"/>
        <v>1</v>
      </c>
      <c r="K9" s="6">
        <f t="shared" si="1"/>
        <v>0</v>
      </c>
    </row>
    <row r="10" spans="1:11" ht="34.5" hidden="1" customHeight="1" x14ac:dyDescent="0.3">
      <c r="A10" s="13" t="s">
        <v>34</v>
      </c>
      <c r="B10" s="13" t="s">
        <v>14</v>
      </c>
      <c r="C10" s="13" t="s">
        <v>16</v>
      </c>
      <c r="D10" s="14" t="s">
        <v>9</v>
      </c>
      <c r="E10" s="14" t="s">
        <v>8</v>
      </c>
      <c r="F10" s="13" t="s">
        <v>10</v>
      </c>
      <c r="G10" s="15" t="s">
        <v>10</v>
      </c>
      <c r="H10" s="13" t="s">
        <v>22</v>
      </c>
      <c r="I10" s="16" t="s">
        <v>35</v>
      </c>
      <c r="J10" s="6">
        <f t="shared" si="0"/>
        <v>0</v>
      </c>
      <c r="K10" s="6">
        <f t="shared" si="1"/>
        <v>1</v>
      </c>
    </row>
    <row r="11" spans="1:11" ht="34.5" hidden="1" customHeight="1" x14ac:dyDescent="0.3">
      <c r="A11" s="13" t="s">
        <v>34</v>
      </c>
      <c r="B11" s="13" t="s">
        <v>14</v>
      </c>
      <c r="C11" s="13" t="s">
        <v>17</v>
      </c>
      <c r="D11" s="14" t="s">
        <v>9</v>
      </c>
      <c r="E11" s="14" t="s">
        <v>8</v>
      </c>
      <c r="F11" s="13" t="s">
        <v>10</v>
      </c>
      <c r="G11" s="15" t="s">
        <v>10</v>
      </c>
      <c r="H11" s="13" t="s">
        <v>22</v>
      </c>
      <c r="I11" s="16" t="s">
        <v>35</v>
      </c>
      <c r="J11" s="6">
        <f t="shared" si="0"/>
        <v>0</v>
      </c>
      <c r="K11" s="6">
        <f t="shared" si="1"/>
        <v>1</v>
      </c>
    </row>
    <row r="12" spans="1:11" ht="34.5" hidden="1" customHeight="1" x14ac:dyDescent="0.3">
      <c r="A12" s="13" t="s">
        <v>34</v>
      </c>
      <c r="B12" s="13" t="s">
        <v>15</v>
      </c>
      <c r="C12" s="13" t="s">
        <v>16</v>
      </c>
      <c r="D12" s="14" t="s">
        <v>9</v>
      </c>
      <c r="E12" s="14" t="s">
        <v>8</v>
      </c>
      <c r="F12" s="13" t="s">
        <v>10</v>
      </c>
      <c r="G12" s="15" t="s">
        <v>10</v>
      </c>
      <c r="H12" s="13" t="s">
        <v>22</v>
      </c>
      <c r="I12" s="16" t="s">
        <v>36</v>
      </c>
      <c r="J12" s="6">
        <f t="shared" si="0"/>
        <v>0</v>
      </c>
      <c r="K12" s="6">
        <f t="shared" si="1"/>
        <v>1</v>
      </c>
    </row>
    <row r="13" spans="1:11" ht="34.5" hidden="1" customHeight="1" x14ac:dyDescent="0.3">
      <c r="A13" s="13" t="s">
        <v>34</v>
      </c>
      <c r="B13" s="13" t="s">
        <v>15</v>
      </c>
      <c r="C13" s="13" t="s">
        <v>17</v>
      </c>
      <c r="D13" s="14" t="s">
        <v>9</v>
      </c>
      <c r="E13" s="14" t="s">
        <v>8</v>
      </c>
      <c r="F13" s="13" t="s">
        <v>10</v>
      </c>
      <c r="G13" s="15" t="s">
        <v>10</v>
      </c>
      <c r="H13" s="13" t="s">
        <v>22</v>
      </c>
      <c r="I13" s="16" t="s">
        <v>36</v>
      </c>
      <c r="J13" s="6">
        <f t="shared" si="0"/>
        <v>0</v>
      </c>
      <c r="K13" s="6">
        <f t="shared" si="1"/>
        <v>1</v>
      </c>
    </row>
    <row r="14" spans="1:11" ht="34.5" hidden="1" customHeight="1" x14ac:dyDescent="0.3">
      <c r="A14" s="3" t="s">
        <v>38</v>
      </c>
      <c r="B14" s="3" t="s">
        <v>14</v>
      </c>
      <c r="C14" s="3" t="s">
        <v>16</v>
      </c>
      <c r="D14" s="18" t="s">
        <v>9</v>
      </c>
      <c r="E14" s="18" t="s">
        <v>9</v>
      </c>
      <c r="F14" s="17"/>
      <c r="G14" s="12"/>
      <c r="H14" s="3"/>
      <c r="I14" s="11"/>
      <c r="J14" s="6">
        <f t="shared" si="0"/>
        <v>0</v>
      </c>
      <c r="K14" s="6">
        <f t="shared" si="1"/>
        <v>0</v>
      </c>
    </row>
    <row r="15" spans="1:11" ht="34.5" hidden="1" customHeight="1" x14ac:dyDescent="0.3">
      <c r="A15" s="3" t="s">
        <v>38</v>
      </c>
      <c r="B15" s="3" t="s">
        <v>14</v>
      </c>
      <c r="C15" s="3" t="s">
        <v>17</v>
      </c>
      <c r="D15" s="18" t="s">
        <v>9</v>
      </c>
      <c r="E15" s="18" t="s">
        <v>9</v>
      </c>
      <c r="F15" s="17"/>
      <c r="G15" s="12"/>
      <c r="H15" s="3"/>
      <c r="I15" s="11"/>
      <c r="J15" s="6">
        <f t="shared" si="0"/>
        <v>0</v>
      </c>
      <c r="K15" s="6">
        <f t="shared" si="1"/>
        <v>0</v>
      </c>
    </row>
    <row r="16" spans="1:11" ht="34.5" hidden="1" customHeight="1" x14ac:dyDescent="0.3">
      <c r="A16" s="3" t="s">
        <v>38</v>
      </c>
      <c r="B16" s="3" t="s">
        <v>15</v>
      </c>
      <c r="C16" s="3" t="s">
        <v>16</v>
      </c>
      <c r="D16" s="18" t="s">
        <v>9</v>
      </c>
      <c r="E16" s="18" t="s">
        <v>9</v>
      </c>
      <c r="F16" s="17"/>
      <c r="G16" s="12"/>
      <c r="H16" s="3"/>
      <c r="I16" s="11"/>
      <c r="J16" s="6">
        <f t="shared" si="0"/>
        <v>0</v>
      </c>
      <c r="K16" s="6">
        <f t="shared" si="1"/>
        <v>0</v>
      </c>
    </row>
    <row r="17" spans="1:11" ht="34.5" hidden="1" customHeight="1" x14ac:dyDescent="0.3">
      <c r="A17" s="3" t="s">
        <v>38</v>
      </c>
      <c r="B17" s="3" t="s">
        <v>15</v>
      </c>
      <c r="C17" s="3" t="s">
        <v>17</v>
      </c>
      <c r="D17" s="18" t="s">
        <v>9</v>
      </c>
      <c r="E17" s="18" t="s">
        <v>9</v>
      </c>
      <c r="F17" s="17"/>
      <c r="G17" s="12"/>
      <c r="H17" s="3"/>
      <c r="I17" s="11"/>
      <c r="J17" s="6">
        <f t="shared" si="0"/>
        <v>0</v>
      </c>
      <c r="K17" s="6">
        <f t="shared" si="1"/>
        <v>0</v>
      </c>
    </row>
    <row r="18" spans="1:11" ht="44.35" hidden="1" x14ac:dyDescent="0.3">
      <c r="A18" s="3" t="s">
        <v>39</v>
      </c>
      <c r="B18" s="3" t="s">
        <v>14</v>
      </c>
      <c r="C18" s="3" t="s">
        <v>16</v>
      </c>
      <c r="D18" s="5" t="s">
        <v>8</v>
      </c>
      <c r="E18" s="5" t="s">
        <v>9</v>
      </c>
      <c r="F18" s="3" t="s">
        <v>10</v>
      </c>
      <c r="G18" s="12" t="s">
        <v>10</v>
      </c>
      <c r="H18" s="3" t="s">
        <v>22</v>
      </c>
      <c r="I18" s="11" t="s">
        <v>40</v>
      </c>
      <c r="J18" s="6">
        <f t="shared" si="0"/>
        <v>1</v>
      </c>
      <c r="K18" s="6">
        <f t="shared" si="1"/>
        <v>0</v>
      </c>
    </row>
    <row r="19" spans="1:11" ht="34.5" hidden="1" customHeight="1" x14ac:dyDescent="0.3">
      <c r="A19" s="3" t="s">
        <v>39</v>
      </c>
      <c r="B19" s="3" t="s">
        <v>14</v>
      </c>
      <c r="C19" s="3" t="s">
        <v>17</v>
      </c>
      <c r="D19" s="5" t="s">
        <v>8</v>
      </c>
      <c r="E19" s="5" t="s">
        <v>9</v>
      </c>
      <c r="F19" s="3" t="s">
        <v>10</v>
      </c>
      <c r="G19" s="12" t="s">
        <v>10</v>
      </c>
      <c r="H19" s="3" t="s">
        <v>22</v>
      </c>
      <c r="I19" s="11" t="s">
        <v>40</v>
      </c>
      <c r="J19" s="6">
        <f t="shared" si="0"/>
        <v>1</v>
      </c>
      <c r="K19" s="6">
        <f t="shared" si="1"/>
        <v>0</v>
      </c>
    </row>
    <row r="20" spans="1:11" ht="34.5" hidden="1" customHeight="1" x14ac:dyDescent="0.3">
      <c r="A20" s="3" t="s">
        <v>39</v>
      </c>
      <c r="B20" s="3" t="s">
        <v>15</v>
      </c>
      <c r="C20" s="3" t="s">
        <v>16</v>
      </c>
      <c r="D20" s="5" t="s">
        <v>9</v>
      </c>
      <c r="E20" s="5" t="s">
        <v>9</v>
      </c>
      <c r="F20" s="7" t="s">
        <v>41</v>
      </c>
      <c r="G20" s="12"/>
      <c r="H20" s="3"/>
      <c r="I20" s="11"/>
      <c r="J20" s="6">
        <f t="shared" si="0"/>
        <v>0</v>
      </c>
      <c r="K20" s="6">
        <f t="shared" si="1"/>
        <v>0</v>
      </c>
    </row>
    <row r="21" spans="1:11" ht="34.5" hidden="1" customHeight="1" x14ac:dyDescent="0.3">
      <c r="A21" s="3" t="s">
        <v>39</v>
      </c>
      <c r="B21" s="3" t="s">
        <v>15</v>
      </c>
      <c r="C21" s="3" t="s">
        <v>17</v>
      </c>
      <c r="D21" s="5" t="s">
        <v>9</v>
      </c>
      <c r="E21" s="5" t="s">
        <v>9</v>
      </c>
      <c r="F21" s="7" t="s">
        <v>41</v>
      </c>
      <c r="G21" s="12"/>
      <c r="H21" s="3"/>
      <c r="I21" s="11"/>
      <c r="J21" s="6">
        <f t="shared" si="0"/>
        <v>0</v>
      </c>
      <c r="K21" s="6">
        <f t="shared" si="1"/>
        <v>0</v>
      </c>
    </row>
    <row r="22" spans="1:11" ht="34.5" hidden="1" customHeight="1" x14ac:dyDescent="0.3">
      <c r="A22" s="3" t="s">
        <v>44</v>
      </c>
      <c r="B22" s="3" t="s">
        <v>14</v>
      </c>
      <c r="C22" s="3" t="s">
        <v>16</v>
      </c>
      <c r="D22" s="5" t="s">
        <v>9</v>
      </c>
      <c r="E22" s="5" t="s">
        <v>9</v>
      </c>
      <c r="F22" s="7" t="s">
        <v>41</v>
      </c>
      <c r="G22" s="12"/>
      <c r="H22" s="3"/>
      <c r="I22" s="11"/>
      <c r="J22" s="6">
        <f t="shared" si="0"/>
        <v>0</v>
      </c>
      <c r="K22" s="6">
        <f t="shared" si="1"/>
        <v>0</v>
      </c>
    </row>
    <row r="23" spans="1:11" ht="34.5" hidden="1" customHeight="1" x14ac:dyDescent="0.3">
      <c r="A23" s="3" t="s">
        <v>44</v>
      </c>
      <c r="B23" s="3" t="s">
        <v>14</v>
      </c>
      <c r="C23" s="3" t="s">
        <v>17</v>
      </c>
      <c r="D23" s="5" t="s">
        <v>9</v>
      </c>
      <c r="E23" s="5" t="s">
        <v>9</v>
      </c>
      <c r="F23" s="7" t="s">
        <v>41</v>
      </c>
      <c r="G23" s="12"/>
      <c r="H23" s="3"/>
      <c r="I23" s="11"/>
      <c r="J23" s="6">
        <f t="shared" si="0"/>
        <v>0</v>
      </c>
      <c r="K23" s="6">
        <f t="shared" si="1"/>
        <v>0</v>
      </c>
    </row>
    <row r="24" spans="1:11" ht="34.5" hidden="1" customHeight="1" x14ac:dyDescent="0.3">
      <c r="A24" s="3" t="s">
        <v>44</v>
      </c>
      <c r="B24" s="3" t="s">
        <v>15</v>
      </c>
      <c r="C24" s="3" t="s">
        <v>16</v>
      </c>
      <c r="D24" s="5" t="s">
        <v>9</v>
      </c>
      <c r="E24" s="5" t="s">
        <v>9</v>
      </c>
      <c r="F24" s="7" t="s">
        <v>41</v>
      </c>
      <c r="G24" s="12"/>
      <c r="H24" s="3"/>
      <c r="I24" s="11"/>
      <c r="J24" s="6">
        <f t="shared" si="0"/>
        <v>0</v>
      </c>
      <c r="K24" s="6">
        <f t="shared" si="1"/>
        <v>0</v>
      </c>
    </row>
    <row r="25" spans="1:11" ht="34.5" hidden="1" customHeight="1" x14ac:dyDescent="0.3">
      <c r="A25" s="3" t="s">
        <v>44</v>
      </c>
      <c r="B25" s="3" t="s">
        <v>15</v>
      </c>
      <c r="C25" s="3" t="s">
        <v>17</v>
      </c>
      <c r="D25" s="5" t="s">
        <v>9</v>
      </c>
      <c r="E25" s="5" t="s">
        <v>9</v>
      </c>
      <c r="F25" s="7" t="s">
        <v>41</v>
      </c>
      <c r="G25" s="12"/>
      <c r="H25" s="3"/>
      <c r="I25" s="11"/>
      <c r="J25" s="6">
        <f t="shared" si="0"/>
        <v>0</v>
      </c>
      <c r="K25" s="6">
        <f t="shared" si="1"/>
        <v>0</v>
      </c>
    </row>
    <row r="26" spans="1:11" ht="34.5" hidden="1" customHeight="1" x14ac:dyDescent="0.3">
      <c r="A26" s="3" t="s">
        <v>46</v>
      </c>
      <c r="B26" s="3" t="s">
        <v>14</v>
      </c>
      <c r="C26" s="3" t="s">
        <v>16</v>
      </c>
      <c r="D26" s="5" t="s">
        <v>9</v>
      </c>
      <c r="E26" s="5" t="s">
        <v>8</v>
      </c>
      <c r="F26" s="3" t="s">
        <v>10</v>
      </c>
      <c r="G26" s="12"/>
      <c r="H26" s="3" t="s">
        <v>22</v>
      </c>
      <c r="I26" s="11" t="s">
        <v>10</v>
      </c>
      <c r="J26" s="6">
        <f t="shared" si="0"/>
        <v>0</v>
      </c>
      <c r="K26" s="6">
        <f t="shared" si="1"/>
        <v>1</v>
      </c>
    </row>
    <row r="27" spans="1:11" ht="34.5" hidden="1" customHeight="1" x14ac:dyDescent="0.3">
      <c r="A27" s="3" t="s">
        <v>46</v>
      </c>
      <c r="B27" s="3" t="s">
        <v>14</v>
      </c>
      <c r="C27" s="3" t="s">
        <v>17</v>
      </c>
      <c r="D27" s="5" t="s">
        <v>9</v>
      </c>
      <c r="E27" s="5" t="s">
        <v>8</v>
      </c>
      <c r="F27" s="3" t="s">
        <v>10</v>
      </c>
      <c r="G27" s="12"/>
      <c r="H27" s="3" t="s">
        <v>22</v>
      </c>
      <c r="I27" s="11" t="s">
        <v>10</v>
      </c>
      <c r="J27" s="6">
        <f t="shared" si="0"/>
        <v>0</v>
      </c>
      <c r="K27" s="6">
        <f t="shared" si="1"/>
        <v>1</v>
      </c>
    </row>
    <row r="28" spans="1:11" ht="34.5" hidden="1" customHeight="1" x14ac:dyDescent="0.3">
      <c r="A28" s="3" t="s">
        <v>46</v>
      </c>
      <c r="B28" s="3" t="s">
        <v>15</v>
      </c>
      <c r="C28" s="3" t="s">
        <v>16</v>
      </c>
      <c r="D28" s="5" t="s">
        <v>9</v>
      </c>
      <c r="E28" s="5" t="s">
        <v>8</v>
      </c>
      <c r="F28" s="3" t="s">
        <v>10</v>
      </c>
      <c r="G28" s="12"/>
      <c r="H28" s="3" t="s">
        <v>22</v>
      </c>
      <c r="I28" s="11" t="s">
        <v>10</v>
      </c>
      <c r="J28" s="6">
        <f t="shared" si="0"/>
        <v>0</v>
      </c>
      <c r="K28" s="6">
        <f t="shared" si="1"/>
        <v>1</v>
      </c>
    </row>
    <row r="29" spans="1:11" ht="34.5" hidden="1" customHeight="1" x14ac:dyDescent="0.3">
      <c r="A29" s="3" t="s">
        <v>46</v>
      </c>
      <c r="B29" s="3" t="s">
        <v>15</v>
      </c>
      <c r="C29" s="3" t="s">
        <v>17</v>
      </c>
      <c r="D29" s="5" t="s">
        <v>9</v>
      </c>
      <c r="E29" s="5" t="s">
        <v>8</v>
      </c>
      <c r="F29" s="3" t="s">
        <v>10</v>
      </c>
      <c r="G29" s="12"/>
      <c r="H29" s="3" t="s">
        <v>22</v>
      </c>
      <c r="I29" s="11" t="s">
        <v>10</v>
      </c>
      <c r="J29" s="6">
        <f t="shared" si="0"/>
        <v>0</v>
      </c>
      <c r="K29" s="6">
        <f t="shared" si="1"/>
        <v>1</v>
      </c>
    </row>
    <row r="30" spans="1:11" ht="251.1" hidden="1" x14ac:dyDescent="0.3">
      <c r="A30" s="3" t="s">
        <v>47</v>
      </c>
      <c r="B30" s="3" t="s">
        <v>14</v>
      </c>
      <c r="C30" s="3" t="s">
        <v>16</v>
      </c>
      <c r="D30" s="5" t="s">
        <v>9</v>
      </c>
      <c r="E30" s="5" t="s">
        <v>8</v>
      </c>
      <c r="F30" s="3" t="s">
        <v>10</v>
      </c>
      <c r="G30" s="12"/>
      <c r="H30" s="3" t="s">
        <v>22</v>
      </c>
      <c r="I30" s="11" t="s">
        <v>48</v>
      </c>
      <c r="J30" s="6">
        <f t="shared" si="0"/>
        <v>0</v>
      </c>
      <c r="K30" s="6">
        <f t="shared" si="1"/>
        <v>1</v>
      </c>
    </row>
    <row r="31" spans="1:11" ht="34.5" hidden="1" customHeight="1" x14ac:dyDescent="0.3">
      <c r="A31" s="3" t="s">
        <v>47</v>
      </c>
      <c r="B31" s="3" t="s">
        <v>14</v>
      </c>
      <c r="C31" s="3" t="s">
        <v>17</v>
      </c>
      <c r="D31" s="5" t="s">
        <v>9</v>
      </c>
      <c r="E31" s="5" t="s">
        <v>8</v>
      </c>
      <c r="F31" s="3" t="s">
        <v>10</v>
      </c>
      <c r="G31" s="12"/>
      <c r="H31" s="3" t="s">
        <v>22</v>
      </c>
      <c r="I31" s="11" t="s">
        <v>49</v>
      </c>
      <c r="J31" s="6">
        <f t="shared" si="0"/>
        <v>0</v>
      </c>
      <c r="K31" s="6">
        <f t="shared" si="1"/>
        <v>1</v>
      </c>
    </row>
    <row r="32" spans="1:11" ht="34.5" hidden="1" customHeight="1" x14ac:dyDescent="0.3">
      <c r="A32" s="3" t="s">
        <v>47</v>
      </c>
      <c r="B32" s="3" t="s">
        <v>15</v>
      </c>
      <c r="C32" s="3" t="s">
        <v>16</v>
      </c>
      <c r="D32" s="5" t="s">
        <v>9</v>
      </c>
      <c r="E32" s="5" t="s">
        <v>8</v>
      </c>
      <c r="F32" s="3" t="s">
        <v>10</v>
      </c>
      <c r="G32" s="12"/>
      <c r="H32" s="3" t="s">
        <v>22</v>
      </c>
      <c r="I32" s="11" t="s">
        <v>48</v>
      </c>
      <c r="J32" s="6">
        <f t="shared" si="0"/>
        <v>0</v>
      </c>
      <c r="K32" s="6">
        <f t="shared" si="1"/>
        <v>1</v>
      </c>
    </row>
    <row r="33" spans="1:11" ht="34.5" hidden="1" customHeight="1" x14ac:dyDescent="0.3">
      <c r="A33" s="3" t="s">
        <v>47</v>
      </c>
      <c r="B33" s="3" t="s">
        <v>15</v>
      </c>
      <c r="C33" s="3" t="s">
        <v>17</v>
      </c>
      <c r="D33" s="5" t="s">
        <v>9</v>
      </c>
      <c r="E33" s="5" t="s">
        <v>8</v>
      </c>
      <c r="F33" s="3" t="s">
        <v>10</v>
      </c>
      <c r="G33" s="12"/>
      <c r="H33" s="3" t="s">
        <v>22</v>
      </c>
      <c r="I33" s="11" t="s">
        <v>48</v>
      </c>
      <c r="J33" s="6">
        <f t="shared" si="0"/>
        <v>0</v>
      </c>
      <c r="K33" s="6">
        <f t="shared" si="1"/>
        <v>1</v>
      </c>
    </row>
    <row r="34" spans="1:11" ht="34.5" hidden="1" customHeight="1" x14ac:dyDescent="0.3">
      <c r="A34" s="3" t="s">
        <v>50</v>
      </c>
      <c r="B34" s="3" t="s">
        <v>14</v>
      </c>
      <c r="C34" s="3" t="s">
        <v>16</v>
      </c>
      <c r="D34" s="5" t="s">
        <v>8</v>
      </c>
      <c r="E34" s="5" t="s">
        <v>9</v>
      </c>
      <c r="F34" s="3" t="s">
        <v>10</v>
      </c>
      <c r="G34" s="9" t="s">
        <v>51</v>
      </c>
      <c r="H34" s="17" t="s">
        <v>22</v>
      </c>
      <c r="I34" s="55" t="s">
        <v>52</v>
      </c>
      <c r="J34" s="6">
        <f t="shared" si="0"/>
        <v>1</v>
      </c>
      <c r="K34" s="6">
        <f t="shared" si="1"/>
        <v>0</v>
      </c>
    </row>
    <row r="35" spans="1:11" ht="34.5" hidden="1" customHeight="1" x14ac:dyDescent="0.3">
      <c r="A35" s="3" t="s">
        <v>50</v>
      </c>
      <c r="B35" s="3" t="s">
        <v>14</v>
      </c>
      <c r="C35" s="3" t="s">
        <v>17</v>
      </c>
      <c r="D35" s="5" t="s">
        <v>8</v>
      </c>
      <c r="E35" s="5" t="s">
        <v>9</v>
      </c>
      <c r="F35" s="3" t="s">
        <v>10</v>
      </c>
      <c r="G35" s="9" t="s">
        <v>51</v>
      </c>
      <c r="H35" s="17" t="s">
        <v>22</v>
      </c>
      <c r="I35" s="55" t="s">
        <v>52</v>
      </c>
      <c r="J35" s="6">
        <f t="shared" si="0"/>
        <v>1</v>
      </c>
      <c r="K35" s="6">
        <f t="shared" si="1"/>
        <v>0</v>
      </c>
    </row>
    <row r="36" spans="1:11" ht="34.5" customHeight="1" x14ac:dyDescent="0.3">
      <c r="A36" s="3" t="s">
        <v>50</v>
      </c>
      <c r="B36" s="3" t="s">
        <v>15</v>
      </c>
      <c r="C36" s="3" t="s">
        <v>16</v>
      </c>
      <c r="D36" s="5" t="s">
        <v>8</v>
      </c>
      <c r="E36" s="5" t="s">
        <v>9</v>
      </c>
      <c r="F36" s="3" t="s">
        <v>10</v>
      </c>
      <c r="G36" s="9" t="s">
        <v>51</v>
      </c>
      <c r="H36" s="17" t="s">
        <v>22</v>
      </c>
      <c r="I36" s="55" t="s">
        <v>52</v>
      </c>
      <c r="J36" s="6">
        <f t="shared" si="0"/>
        <v>1</v>
      </c>
      <c r="K36" s="6">
        <f t="shared" si="1"/>
        <v>0</v>
      </c>
    </row>
    <row r="37" spans="1:11" ht="34.5" hidden="1" customHeight="1" x14ac:dyDescent="0.3">
      <c r="A37" s="3" t="s">
        <v>50</v>
      </c>
      <c r="B37" s="3" t="s">
        <v>15</v>
      </c>
      <c r="C37" s="3" t="s">
        <v>17</v>
      </c>
      <c r="D37" s="5" t="s">
        <v>8</v>
      </c>
      <c r="E37" s="5" t="s">
        <v>9</v>
      </c>
      <c r="F37" s="3" t="s">
        <v>10</v>
      </c>
      <c r="G37" s="9" t="s">
        <v>51</v>
      </c>
      <c r="H37" s="17" t="s">
        <v>22</v>
      </c>
      <c r="I37" s="55" t="s">
        <v>52</v>
      </c>
      <c r="J37" s="6">
        <f t="shared" si="0"/>
        <v>1</v>
      </c>
      <c r="K37" s="6">
        <f t="shared" si="1"/>
        <v>0</v>
      </c>
    </row>
    <row r="38" spans="1:11" ht="132.94999999999999" hidden="1" x14ac:dyDescent="0.3">
      <c r="A38" s="3" t="s">
        <v>57</v>
      </c>
      <c r="B38" s="3" t="s">
        <v>14</v>
      </c>
      <c r="C38" s="3" t="s">
        <v>16</v>
      </c>
      <c r="D38" s="5" t="s">
        <v>8</v>
      </c>
      <c r="E38" s="5" t="s">
        <v>9</v>
      </c>
      <c r="F38" s="3" t="s">
        <v>10</v>
      </c>
      <c r="G38" s="9" t="s">
        <v>58</v>
      </c>
      <c r="H38" s="7" t="s">
        <v>59</v>
      </c>
      <c r="I38" s="11" t="s">
        <v>10</v>
      </c>
      <c r="J38" s="6">
        <f t="shared" si="0"/>
        <v>1</v>
      </c>
      <c r="K38" s="6">
        <f t="shared" si="1"/>
        <v>0</v>
      </c>
    </row>
    <row r="39" spans="1:11" ht="34.5" hidden="1" customHeight="1" x14ac:dyDescent="0.3">
      <c r="A39" s="3" t="s">
        <v>57</v>
      </c>
      <c r="B39" s="3" t="s">
        <v>14</v>
      </c>
      <c r="C39" s="3" t="s">
        <v>17</v>
      </c>
      <c r="D39" s="5" t="s">
        <v>8</v>
      </c>
      <c r="E39" s="5" t="s">
        <v>9</v>
      </c>
      <c r="F39" s="3" t="s">
        <v>10</v>
      </c>
      <c r="G39" s="9" t="s">
        <v>58</v>
      </c>
      <c r="H39" s="7" t="s">
        <v>59</v>
      </c>
      <c r="I39" s="11" t="s">
        <v>10</v>
      </c>
      <c r="J39" s="6">
        <f t="shared" si="0"/>
        <v>1</v>
      </c>
      <c r="K39" s="6">
        <f t="shared" si="1"/>
        <v>0</v>
      </c>
    </row>
    <row r="40" spans="1:11" ht="34.5" customHeight="1" x14ac:dyDescent="0.3">
      <c r="A40" s="3" t="s">
        <v>57</v>
      </c>
      <c r="B40" s="3" t="s">
        <v>15</v>
      </c>
      <c r="C40" s="3" t="s">
        <v>16</v>
      </c>
      <c r="D40" s="5" t="s">
        <v>8</v>
      </c>
      <c r="E40" s="5" t="s">
        <v>9</v>
      </c>
      <c r="F40" s="3" t="s">
        <v>10</v>
      </c>
      <c r="G40" s="9" t="s">
        <v>58</v>
      </c>
      <c r="H40" s="7" t="s">
        <v>59</v>
      </c>
      <c r="I40" s="11" t="s">
        <v>10</v>
      </c>
      <c r="J40" s="6">
        <f t="shared" si="0"/>
        <v>1</v>
      </c>
      <c r="K40" s="6">
        <f t="shared" si="1"/>
        <v>0</v>
      </c>
    </row>
    <row r="41" spans="1:11" ht="34.5" hidden="1" customHeight="1" x14ac:dyDescent="0.3">
      <c r="A41" s="3" t="s">
        <v>57</v>
      </c>
      <c r="B41" s="3" t="s">
        <v>15</v>
      </c>
      <c r="C41" s="3" t="s">
        <v>17</v>
      </c>
      <c r="D41" s="5" t="s">
        <v>8</v>
      </c>
      <c r="E41" s="5" t="s">
        <v>9</v>
      </c>
      <c r="F41" s="3" t="s">
        <v>10</v>
      </c>
      <c r="G41" s="9" t="s">
        <v>58</v>
      </c>
      <c r="H41" s="7" t="s">
        <v>59</v>
      </c>
      <c r="I41" s="11" t="s">
        <v>10</v>
      </c>
      <c r="J41" s="6">
        <f t="shared" si="0"/>
        <v>1</v>
      </c>
      <c r="K41" s="6">
        <f t="shared" si="1"/>
        <v>0</v>
      </c>
    </row>
    <row r="42" spans="1:11" ht="34.5" hidden="1" customHeight="1" x14ac:dyDescent="0.3">
      <c r="A42" s="3" t="s">
        <v>64</v>
      </c>
      <c r="B42" s="3" t="s">
        <v>14</v>
      </c>
      <c r="C42" s="3" t="s">
        <v>16</v>
      </c>
      <c r="D42" s="5" t="s">
        <v>9</v>
      </c>
      <c r="E42" s="5" t="s">
        <v>8</v>
      </c>
      <c r="F42" s="3"/>
      <c r="G42" s="12"/>
      <c r="H42" s="3"/>
      <c r="I42" s="11" t="s">
        <v>65</v>
      </c>
      <c r="J42" s="6">
        <f t="shared" si="0"/>
        <v>0</v>
      </c>
      <c r="K42" s="6">
        <f t="shared" si="1"/>
        <v>1</v>
      </c>
    </row>
    <row r="43" spans="1:11" ht="34.5" hidden="1" customHeight="1" x14ac:dyDescent="0.3">
      <c r="A43" s="3" t="s">
        <v>64</v>
      </c>
      <c r="B43" s="3" t="s">
        <v>14</v>
      </c>
      <c r="C43" s="3" t="s">
        <v>17</v>
      </c>
      <c r="D43" s="5" t="s">
        <v>9</v>
      </c>
      <c r="E43" s="5" t="s">
        <v>8</v>
      </c>
      <c r="F43" s="3"/>
      <c r="G43" s="12"/>
      <c r="H43" s="3"/>
      <c r="I43" s="11" t="s">
        <v>73</v>
      </c>
      <c r="J43" s="6">
        <f t="shared" si="0"/>
        <v>0</v>
      </c>
      <c r="K43" s="6">
        <f t="shared" si="1"/>
        <v>1</v>
      </c>
    </row>
    <row r="44" spans="1:11" ht="34.5" hidden="1" customHeight="1" x14ac:dyDescent="0.3">
      <c r="A44" s="3" t="s">
        <v>66</v>
      </c>
      <c r="B44" s="3" t="s">
        <v>14</v>
      </c>
      <c r="C44" s="3" t="s">
        <v>16</v>
      </c>
      <c r="D44" s="5" t="s">
        <v>9</v>
      </c>
      <c r="E44" s="5" t="s">
        <v>8</v>
      </c>
      <c r="F44" s="7" t="s">
        <v>69</v>
      </c>
      <c r="G44" s="12"/>
      <c r="H44" s="3"/>
      <c r="I44" s="11" t="s">
        <v>70</v>
      </c>
      <c r="J44" s="6">
        <f t="shared" si="0"/>
        <v>0</v>
      </c>
      <c r="K44" s="6">
        <f t="shared" si="1"/>
        <v>1</v>
      </c>
    </row>
    <row r="45" spans="1:11" ht="34.5" hidden="1" customHeight="1" x14ac:dyDescent="0.3">
      <c r="A45" s="3" t="s">
        <v>66</v>
      </c>
      <c r="B45" s="3" t="s">
        <v>14</v>
      </c>
      <c r="C45" s="3" t="s">
        <v>17</v>
      </c>
      <c r="D45" s="5" t="s">
        <v>9</v>
      </c>
      <c r="E45" s="5" t="s">
        <v>9</v>
      </c>
      <c r="F45" s="7" t="s">
        <v>71</v>
      </c>
      <c r="G45" s="12"/>
      <c r="H45" s="3"/>
      <c r="I45" s="11" t="s">
        <v>70</v>
      </c>
      <c r="J45" s="6">
        <f t="shared" si="0"/>
        <v>0</v>
      </c>
      <c r="K45" s="6">
        <f t="shared" si="1"/>
        <v>0</v>
      </c>
    </row>
    <row r="46" spans="1:11" ht="34.5" hidden="1" customHeight="1" x14ac:dyDescent="0.3">
      <c r="A46" s="3" t="s">
        <v>66</v>
      </c>
      <c r="B46" s="3" t="s">
        <v>15</v>
      </c>
      <c r="C46" s="3" t="s">
        <v>16</v>
      </c>
      <c r="D46" s="5" t="s">
        <v>9</v>
      </c>
      <c r="E46" s="5" t="s">
        <v>8</v>
      </c>
      <c r="F46" s="7" t="s">
        <v>69</v>
      </c>
      <c r="G46" s="12"/>
      <c r="H46" s="3"/>
      <c r="I46" s="11" t="s">
        <v>70</v>
      </c>
      <c r="J46" s="6">
        <f t="shared" si="0"/>
        <v>0</v>
      </c>
      <c r="K46" s="6">
        <f t="shared" si="1"/>
        <v>1</v>
      </c>
    </row>
    <row r="47" spans="1:11" ht="34.5" hidden="1" customHeight="1" x14ac:dyDescent="0.3">
      <c r="A47" s="3" t="s">
        <v>66</v>
      </c>
      <c r="B47" s="3" t="s">
        <v>15</v>
      </c>
      <c r="C47" s="3" t="s">
        <v>17</v>
      </c>
      <c r="D47" s="5" t="s">
        <v>9</v>
      </c>
      <c r="E47" s="5" t="s">
        <v>9</v>
      </c>
      <c r="F47" s="7" t="s">
        <v>72</v>
      </c>
      <c r="G47" s="12"/>
      <c r="H47" s="3"/>
      <c r="I47" s="11" t="s">
        <v>70</v>
      </c>
      <c r="J47" s="6">
        <f t="shared" si="0"/>
        <v>0</v>
      </c>
      <c r="K47" s="6">
        <f t="shared" si="1"/>
        <v>0</v>
      </c>
    </row>
    <row r="48" spans="1:11" ht="236.35" hidden="1" x14ac:dyDescent="0.3">
      <c r="A48" s="3" t="s">
        <v>78</v>
      </c>
      <c r="B48" s="3" t="s">
        <v>14</v>
      </c>
      <c r="C48" s="3" t="s">
        <v>16</v>
      </c>
      <c r="D48" s="18" t="s">
        <v>8</v>
      </c>
      <c r="E48" s="18" t="s">
        <v>8</v>
      </c>
      <c r="F48" s="3" t="s">
        <v>10</v>
      </c>
      <c r="G48" s="114" t="s">
        <v>349</v>
      </c>
      <c r="H48" s="3" t="s">
        <v>22</v>
      </c>
      <c r="I48" s="115" t="s">
        <v>350</v>
      </c>
      <c r="J48" s="6">
        <f t="shared" si="0"/>
        <v>1</v>
      </c>
      <c r="K48" s="6">
        <f t="shared" si="1"/>
        <v>1</v>
      </c>
    </row>
    <row r="49" spans="1:11" ht="100.95" hidden="1" customHeight="1" x14ac:dyDescent="0.3">
      <c r="A49" s="3" t="s">
        <v>78</v>
      </c>
      <c r="B49" s="3" t="s">
        <v>14</v>
      </c>
      <c r="C49" s="3" t="s">
        <v>17</v>
      </c>
      <c r="D49" s="18" t="s">
        <v>8</v>
      </c>
      <c r="E49" s="18" t="s">
        <v>8</v>
      </c>
      <c r="F49" s="3" t="s">
        <v>10</v>
      </c>
      <c r="G49" s="114" t="s">
        <v>349</v>
      </c>
      <c r="H49" s="3" t="s">
        <v>22</v>
      </c>
      <c r="I49" s="115" t="s">
        <v>350</v>
      </c>
      <c r="J49" s="6">
        <f t="shared" si="0"/>
        <v>1</v>
      </c>
      <c r="K49" s="6">
        <f t="shared" si="1"/>
        <v>1</v>
      </c>
    </row>
    <row r="50" spans="1:11" ht="34.5" hidden="1" customHeight="1" x14ac:dyDescent="0.3">
      <c r="A50" s="3" t="s">
        <v>78</v>
      </c>
      <c r="B50" s="3" t="s">
        <v>15</v>
      </c>
      <c r="C50" s="3" t="s">
        <v>16</v>
      </c>
      <c r="D50" s="5" t="s">
        <v>9</v>
      </c>
      <c r="E50" s="5" t="s">
        <v>8</v>
      </c>
      <c r="F50" s="3" t="s">
        <v>10</v>
      </c>
      <c r="G50" s="9" t="s">
        <v>10</v>
      </c>
      <c r="H50" s="3" t="s">
        <v>22</v>
      </c>
      <c r="I50" s="11"/>
      <c r="J50" s="6">
        <f t="shared" si="0"/>
        <v>0</v>
      </c>
      <c r="K50" s="6">
        <f t="shared" si="1"/>
        <v>1</v>
      </c>
    </row>
    <row r="51" spans="1:11" ht="34.5" hidden="1" customHeight="1" x14ac:dyDescent="0.3">
      <c r="A51" s="3" t="s">
        <v>78</v>
      </c>
      <c r="B51" s="3" t="s">
        <v>15</v>
      </c>
      <c r="C51" s="3" t="s">
        <v>17</v>
      </c>
      <c r="D51" s="5" t="s">
        <v>9</v>
      </c>
      <c r="E51" s="5" t="s">
        <v>8</v>
      </c>
      <c r="F51" s="3" t="s">
        <v>10</v>
      </c>
      <c r="G51" s="9" t="s">
        <v>10</v>
      </c>
      <c r="H51" s="3" t="s">
        <v>22</v>
      </c>
      <c r="I51" s="11"/>
      <c r="J51" s="6">
        <f t="shared" si="0"/>
        <v>0</v>
      </c>
      <c r="K51" s="6">
        <f t="shared" si="1"/>
        <v>1</v>
      </c>
    </row>
    <row r="52" spans="1:11" ht="33.1" hidden="1" customHeight="1" x14ac:dyDescent="0.3">
      <c r="A52" s="3" t="s">
        <v>79</v>
      </c>
      <c r="B52" s="3" t="s">
        <v>14</v>
      </c>
      <c r="C52" s="3" t="s">
        <v>16</v>
      </c>
      <c r="D52" s="5" t="s">
        <v>8</v>
      </c>
      <c r="E52" s="5" t="s">
        <v>9</v>
      </c>
      <c r="F52" s="3" t="s">
        <v>10</v>
      </c>
      <c r="G52" s="9" t="s">
        <v>80</v>
      </c>
      <c r="H52" s="3" t="s">
        <v>22</v>
      </c>
      <c r="I52" s="11" t="s">
        <v>10</v>
      </c>
      <c r="J52" s="6">
        <f t="shared" si="0"/>
        <v>1</v>
      </c>
      <c r="K52" s="6">
        <f t="shared" si="1"/>
        <v>0</v>
      </c>
    </row>
    <row r="53" spans="1:11" ht="33.1" hidden="1" customHeight="1" x14ac:dyDescent="0.3">
      <c r="A53" s="3" t="s">
        <v>79</v>
      </c>
      <c r="B53" s="3" t="s">
        <v>14</v>
      </c>
      <c r="C53" s="3" t="s">
        <v>17</v>
      </c>
      <c r="D53" s="5" t="s">
        <v>8</v>
      </c>
      <c r="E53" s="5" t="s">
        <v>9</v>
      </c>
      <c r="F53" s="3" t="s">
        <v>10</v>
      </c>
      <c r="G53" s="9" t="s">
        <v>80</v>
      </c>
      <c r="H53" s="3" t="s">
        <v>22</v>
      </c>
      <c r="I53" s="11" t="s">
        <v>10</v>
      </c>
      <c r="J53" s="6">
        <f t="shared" si="0"/>
        <v>1</v>
      </c>
      <c r="K53" s="6">
        <f t="shared" si="1"/>
        <v>0</v>
      </c>
    </row>
    <row r="54" spans="1:11" ht="33.1" hidden="1" customHeight="1" x14ac:dyDescent="0.3">
      <c r="A54" s="3" t="s">
        <v>79</v>
      </c>
      <c r="B54" s="3" t="s">
        <v>15</v>
      </c>
      <c r="C54" s="3" t="s">
        <v>16</v>
      </c>
      <c r="D54" s="5" t="s">
        <v>9</v>
      </c>
      <c r="E54" s="5" t="s">
        <v>9</v>
      </c>
      <c r="F54" s="7" t="s">
        <v>81</v>
      </c>
      <c r="G54" s="9" t="s">
        <v>80</v>
      </c>
      <c r="H54" s="3" t="s">
        <v>22</v>
      </c>
      <c r="I54" s="11" t="s">
        <v>10</v>
      </c>
      <c r="J54" s="6">
        <f t="shared" si="0"/>
        <v>0</v>
      </c>
      <c r="K54" s="6">
        <f t="shared" si="1"/>
        <v>0</v>
      </c>
    </row>
    <row r="55" spans="1:11" ht="33.1" hidden="1" customHeight="1" x14ac:dyDescent="0.3">
      <c r="A55" s="3" t="s">
        <v>79</v>
      </c>
      <c r="B55" s="3" t="s">
        <v>15</v>
      </c>
      <c r="C55" s="3" t="s">
        <v>17</v>
      </c>
      <c r="D55" s="5" t="s">
        <v>9</v>
      </c>
      <c r="E55" s="5" t="s">
        <v>9</v>
      </c>
      <c r="F55" s="7" t="s">
        <v>81</v>
      </c>
      <c r="G55" s="9" t="s">
        <v>80</v>
      </c>
      <c r="H55" s="3" t="s">
        <v>22</v>
      </c>
      <c r="I55" s="11" t="s">
        <v>10</v>
      </c>
      <c r="J55" s="6">
        <f t="shared" si="0"/>
        <v>0</v>
      </c>
      <c r="K55" s="6">
        <f t="shared" si="1"/>
        <v>0</v>
      </c>
    </row>
    <row r="56" spans="1:11" ht="33.1" hidden="1" customHeight="1" x14ac:dyDescent="0.3">
      <c r="A56" s="3" t="s">
        <v>84</v>
      </c>
      <c r="B56" s="3" t="s">
        <v>14</v>
      </c>
      <c r="C56" s="3" t="s">
        <v>16</v>
      </c>
      <c r="D56" s="5" t="s">
        <v>9</v>
      </c>
      <c r="E56" s="5" t="s">
        <v>8</v>
      </c>
      <c r="F56" s="3" t="s">
        <v>10</v>
      </c>
      <c r="G56" s="9"/>
      <c r="H56" s="3" t="s">
        <v>22</v>
      </c>
      <c r="I56" s="11" t="s">
        <v>10</v>
      </c>
      <c r="J56" s="6">
        <f t="shared" si="0"/>
        <v>0</v>
      </c>
      <c r="K56" s="6">
        <f t="shared" si="1"/>
        <v>1</v>
      </c>
    </row>
    <row r="57" spans="1:11" ht="33.1" hidden="1" customHeight="1" x14ac:dyDescent="0.3">
      <c r="A57" s="3" t="s">
        <v>84</v>
      </c>
      <c r="B57" s="3" t="s">
        <v>14</v>
      </c>
      <c r="C57" s="3" t="s">
        <v>17</v>
      </c>
      <c r="D57" s="5" t="s">
        <v>9</v>
      </c>
      <c r="E57" s="5" t="s">
        <v>8</v>
      </c>
      <c r="F57" s="3" t="s">
        <v>10</v>
      </c>
      <c r="G57" s="9"/>
      <c r="H57" s="3" t="s">
        <v>22</v>
      </c>
      <c r="I57" s="11" t="s">
        <v>10</v>
      </c>
      <c r="J57" s="6">
        <f t="shared" si="0"/>
        <v>0</v>
      </c>
      <c r="K57" s="6">
        <f t="shared" si="1"/>
        <v>1</v>
      </c>
    </row>
    <row r="58" spans="1:11" ht="33.1" hidden="1" customHeight="1" x14ac:dyDescent="0.3">
      <c r="A58" s="3" t="s">
        <v>84</v>
      </c>
      <c r="B58" s="3" t="s">
        <v>15</v>
      </c>
      <c r="C58" s="3" t="s">
        <v>16</v>
      </c>
      <c r="D58" s="5" t="s">
        <v>9</v>
      </c>
      <c r="E58" s="5" t="s">
        <v>8</v>
      </c>
      <c r="F58" s="3" t="s">
        <v>10</v>
      </c>
      <c r="G58" s="9"/>
      <c r="H58" s="3" t="s">
        <v>22</v>
      </c>
      <c r="I58" s="11" t="s">
        <v>10</v>
      </c>
      <c r="J58" s="6">
        <f t="shared" si="0"/>
        <v>0</v>
      </c>
      <c r="K58" s="6">
        <f t="shared" si="1"/>
        <v>1</v>
      </c>
    </row>
    <row r="59" spans="1:11" ht="33.1" hidden="1" customHeight="1" x14ac:dyDescent="0.3">
      <c r="A59" s="3" t="s">
        <v>84</v>
      </c>
      <c r="B59" s="3" t="s">
        <v>15</v>
      </c>
      <c r="C59" s="3" t="s">
        <v>17</v>
      </c>
      <c r="D59" s="5" t="s">
        <v>9</v>
      </c>
      <c r="E59" s="5" t="s">
        <v>8</v>
      </c>
      <c r="F59" s="3" t="s">
        <v>10</v>
      </c>
      <c r="G59" s="9"/>
      <c r="H59" s="3" t="s">
        <v>22</v>
      </c>
      <c r="I59" s="11" t="s">
        <v>10</v>
      </c>
      <c r="J59" s="6">
        <f t="shared" si="0"/>
        <v>0</v>
      </c>
      <c r="K59" s="6">
        <f t="shared" si="1"/>
        <v>1</v>
      </c>
    </row>
    <row r="60" spans="1:11" ht="33.1" hidden="1" customHeight="1" x14ac:dyDescent="0.3">
      <c r="A60" s="3" t="s">
        <v>85</v>
      </c>
      <c r="B60" s="3" t="s">
        <v>14</v>
      </c>
      <c r="C60" s="3" t="s">
        <v>16</v>
      </c>
      <c r="D60" s="5" t="s">
        <v>9</v>
      </c>
      <c r="E60" s="5" t="s">
        <v>9</v>
      </c>
      <c r="F60" s="7" t="s">
        <v>86</v>
      </c>
      <c r="G60" s="9"/>
      <c r="H60" s="7"/>
      <c r="I60" s="7" t="s">
        <v>87</v>
      </c>
      <c r="J60" s="6">
        <f t="shared" si="0"/>
        <v>0</v>
      </c>
      <c r="K60" s="6">
        <f t="shared" si="1"/>
        <v>0</v>
      </c>
    </row>
    <row r="61" spans="1:11" ht="33.1" hidden="1" customHeight="1" x14ac:dyDescent="0.3">
      <c r="A61" s="3" t="s">
        <v>85</v>
      </c>
      <c r="B61" s="3" t="s">
        <v>14</v>
      </c>
      <c r="C61" s="3" t="s">
        <v>17</v>
      </c>
      <c r="D61" s="5" t="s">
        <v>9</v>
      </c>
      <c r="E61" s="5" t="s">
        <v>9</v>
      </c>
      <c r="F61" s="7" t="s">
        <v>86</v>
      </c>
      <c r="G61" s="9"/>
      <c r="H61" s="7"/>
      <c r="I61" s="7" t="s">
        <v>88</v>
      </c>
      <c r="J61" s="6">
        <f t="shared" si="0"/>
        <v>0</v>
      </c>
      <c r="K61" s="6">
        <f t="shared" si="1"/>
        <v>0</v>
      </c>
    </row>
    <row r="62" spans="1:11" ht="33.1" hidden="1" customHeight="1" x14ac:dyDescent="0.3">
      <c r="A62" s="3" t="s">
        <v>85</v>
      </c>
      <c r="B62" s="3" t="s">
        <v>15</v>
      </c>
      <c r="C62" s="3" t="s">
        <v>16</v>
      </c>
      <c r="D62" s="5" t="s">
        <v>9</v>
      </c>
      <c r="E62" s="5" t="s">
        <v>9</v>
      </c>
      <c r="F62" s="7" t="s">
        <v>86</v>
      </c>
      <c r="G62" s="9"/>
      <c r="H62" s="7"/>
      <c r="I62" s="7" t="s">
        <v>87</v>
      </c>
      <c r="J62" s="6">
        <f t="shared" si="0"/>
        <v>0</v>
      </c>
      <c r="K62" s="6">
        <f t="shared" si="1"/>
        <v>0</v>
      </c>
    </row>
    <row r="63" spans="1:11" ht="33.1" hidden="1" customHeight="1" x14ac:dyDescent="0.3">
      <c r="A63" s="3" t="s">
        <v>85</v>
      </c>
      <c r="B63" s="3" t="s">
        <v>15</v>
      </c>
      <c r="C63" s="3" t="s">
        <v>17</v>
      </c>
      <c r="D63" s="5" t="s">
        <v>9</v>
      </c>
      <c r="E63" s="5" t="s">
        <v>9</v>
      </c>
      <c r="F63" s="7" t="s">
        <v>86</v>
      </c>
      <c r="G63" s="9"/>
      <c r="H63" s="7"/>
      <c r="I63" s="7" t="s">
        <v>88</v>
      </c>
      <c r="J63" s="6">
        <f t="shared" si="0"/>
        <v>0</v>
      </c>
      <c r="K63" s="6">
        <f t="shared" si="1"/>
        <v>0</v>
      </c>
    </row>
    <row r="64" spans="1:11" ht="409.55" hidden="1" x14ac:dyDescent="0.3">
      <c r="A64" s="3" t="s">
        <v>91</v>
      </c>
      <c r="B64" s="3" t="s">
        <v>14</v>
      </c>
      <c r="C64" s="3" t="s">
        <v>16</v>
      </c>
      <c r="D64" s="5" t="s">
        <v>9</v>
      </c>
      <c r="E64" s="5" t="s">
        <v>9</v>
      </c>
      <c r="F64" s="11" t="s">
        <v>92</v>
      </c>
      <c r="G64" s="9" t="s">
        <v>93</v>
      </c>
      <c r="H64" s="3" t="s">
        <v>22</v>
      </c>
      <c r="I64" s="11"/>
      <c r="J64" s="6">
        <f t="shared" si="0"/>
        <v>0</v>
      </c>
      <c r="K64" s="6">
        <f t="shared" si="1"/>
        <v>0</v>
      </c>
    </row>
    <row r="65" spans="1:11" ht="54.8" hidden="1" customHeight="1" x14ac:dyDescent="0.3">
      <c r="A65" s="3" t="s">
        <v>91</v>
      </c>
      <c r="B65" s="3" t="s">
        <v>14</v>
      </c>
      <c r="C65" s="3" t="s">
        <v>17</v>
      </c>
      <c r="D65" s="5" t="s">
        <v>9</v>
      </c>
      <c r="E65" s="5" t="s">
        <v>9</v>
      </c>
      <c r="F65" s="11" t="s">
        <v>92</v>
      </c>
      <c r="G65" s="9" t="s">
        <v>93</v>
      </c>
      <c r="H65" s="3" t="s">
        <v>22</v>
      </c>
      <c r="I65" s="11"/>
      <c r="J65" s="6">
        <f t="shared" si="0"/>
        <v>0</v>
      </c>
      <c r="K65" s="6">
        <f t="shared" si="1"/>
        <v>0</v>
      </c>
    </row>
    <row r="66" spans="1:11" ht="54.8" hidden="1" customHeight="1" x14ac:dyDescent="0.3">
      <c r="A66" s="3" t="s">
        <v>91</v>
      </c>
      <c r="B66" s="3" t="s">
        <v>15</v>
      </c>
      <c r="C66" s="3" t="s">
        <v>16</v>
      </c>
      <c r="D66" s="5" t="s">
        <v>9</v>
      </c>
      <c r="E66" s="5" t="s">
        <v>9</v>
      </c>
      <c r="F66" s="11" t="s">
        <v>94</v>
      </c>
      <c r="G66" s="9" t="s">
        <v>93</v>
      </c>
      <c r="H66" s="3" t="s">
        <v>22</v>
      </c>
      <c r="I66" s="11" t="s">
        <v>95</v>
      </c>
      <c r="J66" s="6">
        <f t="shared" si="0"/>
        <v>0</v>
      </c>
      <c r="K66" s="6">
        <f t="shared" si="1"/>
        <v>0</v>
      </c>
    </row>
    <row r="67" spans="1:11" ht="54.8" hidden="1" customHeight="1" x14ac:dyDescent="0.3">
      <c r="A67" s="3" t="s">
        <v>91</v>
      </c>
      <c r="B67" s="3" t="s">
        <v>15</v>
      </c>
      <c r="C67" s="3" t="s">
        <v>17</v>
      </c>
      <c r="D67" s="5" t="s">
        <v>9</v>
      </c>
      <c r="E67" s="5" t="s">
        <v>9</v>
      </c>
      <c r="F67" s="11" t="s">
        <v>94</v>
      </c>
      <c r="G67" s="9" t="s">
        <v>93</v>
      </c>
      <c r="H67" s="3" t="s">
        <v>22</v>
      </c>
      <c r="I67" s="11" t="s">
        <v>95</v>
      </c>
      <c r="J67" s="6">
        <f t="shared" ref="J67" si="2">IF(D67="SI",1,0)</f>
        <v>0</v>
      </c>
      <c r="K67" s="6">
        <f t="shared" ref="K67" si="3">IF(E67="SI",1,0)</f>
        <v>0</v>
      </c>
    </row>
    <row r="68" spans="1:11" ht="84.8" hidden="1" customHeight="1" x14ac:dyDescent="0.3">
      <c r="A68" s="3" t="s">
        <v>96</v>
      </c>
      <c r="B68" s="3" t="s">
        <v>14</v>
      </c>
      <c r="C68" s="3" t="s">
        <v>16</v>
      </c>
      <c r="D68" s="5" t="s">
        <v>8</v>
      </c>
      <c r="E68" s="5" t="s">
        <v>9</v>
      </c>
      <c r="F68" s="3" t="s">
        <v>10</v>
      </c>
      <c r="G68" s="9" t="s">
        <v>97</v>
      </c>
      <c r="H68" s="3" t="s">
        <v>22</v>
      </c>
      <c r="I68" s="11" t="s">
        <v>10</v>
      </c>
      <c r="J68" s="6">
        <f t="shared" ref="J68:J75" si="4">IF(D68="SI",1,0)</f>
        <v>1</v>
      </c>
      <c r="K68" s="6">
        <f t="shared" ref="K68:K75" si="5">IF(E68="SI",1,0)</f>
        <v>0</v>
      </c>
    </row>
    <row r="69" spans="1:11" ht="87.1" hidden="1" customHeight="1" x14ac:dyDescent="0.3">
      <c r="A69" s="3" t="s">
        <v>96</v>
      </c>
      <c r="B69" s="3" t="s">
        <v>14</v>
      </c>
      <c r="C69" s="3" t="s">
        <v>17</v>
      </c>
      <c r="D69" s="5" t="s">
        <v>8</v>
      </c>
      <c r="E69" s="5" t="s">
        <v>9</v>
      </c>
      <c r="F69" s="3" t="s">
        <v>10</v>
      </c>
      <c r="G69" s="9" t="s">
        <v>97</v>
      </c>
      <c r="H69" s="3" t="s">
        <v>22</v>
      </c>
      <c r="I69" s="11" t="s">
        <v>10</v>
      </c>
      <c r="J69" s="6">
        <f t="shared" si="4"/>
        <v>1</v>
      </c>
      <c r="K69" s="6">
        <f t="shared" si="5"/>
        <v>0</v>
      </c>
    </row>
    <row r="70" spans="1:11" ht="58.5" hidden="1" customHeight="1" x14ac:dyDescent="0.3">
      <c r="A70" s="3" t="s">
        <v>96</v>
      </c>
      <c r="B70" s="3" t="s">
        <v>15</v>
      </c>
      <c r="C70" s="3" t="s">
        <v>16</v>
      </c>
      <c r="D70" s="49"/>
      <c r="E70" s="49"/>
      <c r="F70" s="3" t="s">
        <v>10</v>
      </c>
      <c r="G70" s="3" t="s">
        <v>10</v>
      </c>
      <c r="H70" s="3" t="s">
        <v>10</v>
      </c>
      <c r="I70" s="55" t="s">
        <v>98</v>
      </c>
    </row>
    <row r="71" spans="1:11" ht="58.5" hidden="1" customHeight="1" x14ac:dyDescent="0.3">
      <c r="A71" s="3" t="s">
        <v>96</v>
      </c>
      <c r="B71" s="3" t="s">
        <v>15</v>
      </c>
      <c r="C71" s="3" t="s">
        <v>17</v>
      </c>
      <c r="D71" s="49"/>
      <c r="E71" s="49"/>
      <c r="F71" s="3" t="s">
        <v>10</v>
      </c>
      <c r="G71" s="3" t="s">
        <v>10</v>
      </c>
      <c r="H71" s="3" t="s">
        <v>10</v>
      </c>
      <c r="I71" s="55" t="s">
        <v>98</v>
      </c>
    </row>
    <row r="72" spans="1:11" ht="33.1" hidden="1" customHeight="1" x14ac:dyDescent="0.3">
      <c r="A72" s="48" t="s">
        <v>257</v>
      </c>
      <c r="B72" s="48" t="s">
        <v>14</v>
      </c>
      <c r="C72" s="48" t="s">
        <v>16</v>
      </c>
      <c r="D72" s="49" t="s">
        <v>8</v>
      </c>
      <c r="E72" s="49" t="s">
        <v>9</v>
      </c>
      <c r="F72" s="48" t="s">
        <v>10</v>
      </c>
      <c r="G72" s="50" t="s">
        <v>252</v>
      </c>
      <c r="H72" s="48" t="s">
        <v>22</v>
      </c>
      <c r="I72" s="51" t="s">
        <v>10</v>
      </c>
      <c r="J72" s="6">
        <f t="shared" si="4"/>
        <v>1</v>
      </c>
      <c r="K72" s="6">
        <f t="shared" si="5"/>
        <v>0</v>
      </c>
    </row>
    <row r="73" spans="1:11" ht="33.1" hidden="1" customHeight="1" x14ac:dyDescent="0.3">
      <c r="A73" s="48" t="s">
        <v>257</v>
      </c>
      <c r="B73" s="48" t="s">
        <v>14</v>
      </c>
      <c r="C73" s="48" t="s">
        <v>17</v>
      </c>
      <c r="D73" s="49" t="s">
        <v>8</v>
      </c>
      <c r="E73" s="49" t="s">
        <v>9</v>
      </c>
      <c r="F73" s="48" t="s">
        <v>10</v>
      </c>
      <c r="G73" s="50" t="s">
        <v>252</v>
      </c>
      <c r="H73" s="48" t="s">
        <v>22</v>
      </c>
      <c r="I73" s="51" t="s">
        <v>10</v>
      </c>
      <c r="J73" s="6">
        <f t="shared" si="4"/>
        <v>1</v>
      </c>
      <c r="K73" s="6">
        <f t="shared" si="5"/>
        <v>0</v>
      </c>
    </row>
    <row r="74" spans="1:11" ht="33.1" customHeight="1" x14ac:dyDescent="0.3">
      <c r="A74" s="48" t="s">
        <v>257</v>
      </c>
      <c r="B74" s="48" t="s">
        <v>15</v>
      </c>
      <c r="C74" s="48" t="s">
        <v>16</v>
      </c>
      <c r="D74" s="49" t="s">
        <v>8</v>
      </c>
      <c r="E74" s="49" t="s">
        <v>9</v>
      </c>
      <c r="F74" s="48" t="s">
        <v>10</v>
      </c>
      <c r="G74" s="50" t="s">
        <v>253</v>
      </c>
      <c r="H74" s="48" t="s">
        <v>22</v>
      </c>
      <c r="I74" s="51" t="s">
        <v>10</v>
      </c>
      <c r="J74" s="6">
        <f t="shared" si="4"/>
        <v>1</v>
      </c>
      <c r="K74" s="6">
        <f t="shared" si="5"/>
        <v>0</v>
      </c>
    </row>
    <row r="75" spans="1:11" ht="33.1" hidden="1" customHeight="1" x14ac:dyDescent="0.3">
      <c r="A75" s="48" t="s">
        <v>257</v>
      </c>
      <c r="B75" s="48" t="s">
        <v>15</v>
      </c>
      <c r="C75" s="48" t="s">
        <v>17</v>
      </c>
      <c r="D75" s="49" t="s">
        <v>8</v>
      </c>
      <c r="E75" s="49" t="s">
        <v>9</v>
      </c>
      <c r="F75" s="48" t="s">
        <v>10</v>
      </c>
      <c r="G75" s="50" t="s">
        <v>253</v>
      </c>
      <c r="H75" s="48" t="s">
        <v>22</v>
      </c>
      <c r="I75" s="51" t="s">
        <v>10</v>
      </c>
      <c r="J75" s="6">
        <f t="shared" si="4"/>
        <v>1</v>
      </c>
      <c r="K75" s="6">
        <f t="shared" si="5"/>
        <v>0</v>
      </c>
    </row>
    <row r="76" spans="1:11" ht="33.1" customHeight="1" x14ac:dyDescent="0.3">
      <c r="A76" s="3"/>
      <c r="B76" s="3"/>
      <c r="C76" s="3"/>
      <c r="D76" s="5"/>
      <c r="E76" s="5"/>
      <c r="F76" s="3"/>
      <c r="G76" s="9"/>
      <c r="H76" s="3"/>
      <c r="I76" s="11"/>
    </row>
    <row r="77" spans="1:11" ht="33.1" customHeight="1" x14ac:dyDescent="0.3">
      <c r="A77" s="3"/>
      <c r="B77" s="3"/>
      <c r="C77" s="3"/>
      <c r="D77" s="5"/>
      <c r="E77" s="5"/>
      <c r="F77" s="3"/>
      <c r="G77" s="9"/>
      <c r="H77" s="3"/>
      <c r="I77" s="11"/>
    </row>
    <row r="78" spans="1:11" ht="33.1" customHeight="1" x14ac:dyDescent="0.3">
      <c r="A78" s="3"/>
      <c r="B78" s="3"/>
      <c r="C78" s="3"/>
      <c r="D78" s="5"/>
      <c r="E78" s="5"/>
      <c r="F78" s="3"/>
      <c r="G78" s="9"/>
      <c r="H78" s="3"/>
      <c r="I78" s="11"/>
    </row>
    <row r="79" spans="1:11" ht="33.1" customHeight="1" x14ac:dyDescent="0.3">
      <c r="A79" s="3"/>
      <c r="B79" s="3"/>
      <c r="C79" s="3"/>
      <c r="D79" s="5"/>
      <c r="E79" s="5"/>
      <c r="F79" s="3"/>
      <c r="G79" s="9"/>
      <c r="H79" s="3"/>
      <c r="I79" s="11"/>
    </row>
  </sheetData>
  <autoFilter ref="A1:I75" xr:uid="{00000000-0001-0000-0000-000000000000}">
    <filterColumn colId="1">
      <filters>
        <filter val="LAGHI"/>
      </filters>
    </filterColumn>
    <filterColumn colId="2">
      <filters>
        <filter val="ECOLOGICO"/>
      </filters>
    </filterColumn>
    <filterColumn colId="3">
      <filters>
        <filter val="SI"/>
      </filters>
    </filterColumn>
    <filterColumn colId="6">
      <filters>
        <filter val="Nota metodologica per la classificazione dei corpi idrici in Regione Lombardia per il PdG Po 2021 - Giugno 2023"/>
        <filter val="Nota metodologica per la classificazione dei corpi idrici lacustri in Regione ER per il PdG Po 2021"/>
        <filter val="Nota metodologica per la classificazione dei corpi idrici per il PdG Po 2021"/>
        <filter val="Relazione Triennale 2016-2018. Proposta di classificazione dei Corpi Idrici Superficiali della Regione Puglia"/>
      </filters>
    </filterColumn>
  </autoFilter>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4"/>
  <sheetViews>
    <sheetView showGridLines="0" zoomScale="85" zoomScaleNormal="85" workbookViewId="0">
      <selection activeCell="D10" sqref="D10"/>
    </sheetView>
  </sheetViews>
  <sheetFormatPr defaultRowHeight="14.8" x14ac:dyDescent="0.3"/>
  <cols>
    <col min="1" max="1" width="22.88671875" bestFit="1" customWidth="1"/>
    <col min="2" max="2" width="24.88671875" customWidth="1"/>
    <col min="3" max="3" width="13.88671875" style="6" customWidth="1"/>
    <col min="4" max="4" width="14.6640625" style="6" bestFit="1" customWidth="1"/>
    <col min="5" max="5" width="60.6640625" style="1" customWidth="1"/>
    <col min="6" max="6" width="40.5546875" customWidth="1"/>
    <col min="7" max="7" width="44.6640625" style="1" customWidth="1"/>
    <col min="8" max="8" width="41.109375" customWidth="1"/>
  </cols>
  <sheetData>
    <row r="1" spans="1:11" ht="59.1" x14ac:dyDescent="0.3">
      <c r="A1" s="2" t="s">
        <v>0</v>
      </c>
      <c r="B1" s="4" t="s">
        <v>6</v>
      </c>
      <c r="C1" s="4" t="s">
        <v>1</v>
      </c>
      <c r="D1" s="4" t="s">
        <v>24</v>
      </c>
      <c r="E1" s="2" t="s">
        <v>2</v>
      </c>
      <c r="F1" s="4" t="s">
        <v>3</v>
      </c>
      <c r="G1" s="4" t="s">
        <v>13</v>
      </c>
      <c r="H1" s="4" t="s">
        <v>12</v>
      </c>
      <c r="K1" s="2" t="s">
        <v>0</v>
      </c>
    </row>
    <row r="2" spans="1:11" ht="118.15" x14ac:dyDescent="0.3">
      <c r="A2" s="3" t="s">
        <v>7</v>
      </c>
      <c r="B2" s="3" t="s">
        <v>17</v>
      </c>
      <c r="C2" s="5" t="s">
        <v>9</v>
      </c>
      <c r="D2" s="5" t="s">
        <v>9</v>
      </c>
      <c r="E2" s="107" t="s">
        <v>23</v>
      </c>
      <c r="F2" s="7" t="s">
        <v>10</v>
      </c>
      <c r="G2" s="3" t="s">
        <v>22</v>
      </c>
      <c r="H2" s="7"/>
      <c r="K2" s="4" t="s">
        <v>6</v>
      </c>
    </row>
    <row r="3" spans="1:11" ht="335.25" customHeight="1" x14ac:dyDescent="0.3">
      <c r="A3" s="3" t="s">
        <v>7</v>
      </c>
      <c r="B3" s="3" t="s">
        <v>21</v>
      </c>
      <c r="C3" s="5" t="s">
        <v>9</v>
      </c>
      <c r="D3" s="5" t="s">
        <v>9</v>
      </c>
      <c r="E3" s="107" t="s">
        <v>25</v>
      </c>
      <c r="F3" s="7" t="s">
        <v>10</v>
      </c>
      <c r="G3" s="3" t="s">
        <v>22</v>
      </c>
      <c r="H3" s="7"/>
      <c r="K3" s="4" t="s">
        <v>1</v>
      </c>
    </row>
    <row r="4" spans="1:11" ht="69.7" customHeight="1" x14ac:dyDescent="0.3">
      <c r="A4" s="3" t="s">
        <v>26</v>
      </c>
      <c r="B4" s="3" t="s">
        <v>17</v>
      </c>
      <c r="C4" s="108" t="s">
        <v>8</v>
      </c>
      <c r="D4" s="108" t="s">
        <v>9</v>
      </c>
      <c r="E4" s="7" t="s">
        <v>10</v>
      </c>
      <c r="F4" s="7" t="s">
        <v>10</v>
      </c>
      <c r="G4" s="7" t="s">
        <v>22</v>
      </c>
      <c r="H4" s="109" t="s">
        <v>31</v>
      </c>
      <c r="K4" s="4" t="s">
        <v>24</v>
      </c>
    </row>
    <row r="5" spans="1:11" ht="44.35" x14ac:dyDescent="0.3">
      <c r="A5" s="3" t="s">
        <v>26</v>
      </c>
      <c r="B5" s="3" t="s">
        <v>21</v>
      </c>
      <c r="C5" s="108" t="s">
        <v>10</v>
      </c>
      <c r="D5" s="108" t="s">
        <v>10</v>
      </c>
      <c r="E5" s="3" t="s">
        <v>32</v>
      </c>
      <c r="F5" s="7" t="s">
        <v>10</v>
      </c>
      <c r="G5" s="7" t="s">
        <v>22</v>
      </c>
      <c r="H5" s="7" t="s">
        <v>33</v>
      </c>
      <c r="K5" s="2" t="s">
        <v>2</v>
      </c>
    </row>
    <row r="6" spans="1:11" ht="33.1" customHeight="1" x14ac:dyDescent="0.3">
      <c r="A6" s="13" t="s">
        <v>34</v>
      </c>
      <c r="B6" s="13" t="s">
        <v>17</v>
      </c>
      <c r="C6" s="14" t="s">
        <v>9</v>
      </c>
      <c r="D6" s="14" t="s">
        <v>8</v>
      </c>
      <c r="E6" s="110"/>
      <c r="F6" s="111" t="s">
        <v>10</v>
      </c>
      <c r="G6" s="13" t="s">
        <v>22</v>
      </c>
      <c r="H6" s="16" t="s">
        <v>35</v>
      </c>
      <c r="K6" s="4" t="s">
        <v>3</v>
      </c>
    </row>
    <row r="7" spans="1:11" ht="33.1" customHeight="1" x14ac:dyDescent="0.3">
      <c r="A7" s="13" t="s">
        <v>34</v>
      </c>
      <c r="B7" s="13" t="s">
        <v>21</v>
      </c>
      <c r="C7" s="14" t="s">
        <v>9</v>
      </c>
      <c r="D7" s="14" t="s">
        <v>8</v>
      </c>
      <c r="E7" s="112"/>
      <c r="F7" s="111" t="s">
        <v>10</v>
      </c>
      <c r="G7" s="13" t="s">
        <v>22</v>
      </c>
      <c r="H7" s="16" t="s">
        <v>37</v>
      </c>
      <c r="K7" s="4" t="s">
        <v>13</v>
      </c>
    </row>
    <row r="8" spans="1:11" ht="33.1" customHeight="1" x14ac:dyDescent="0.3">
      <c r="A8" s="3" t="s">
        <v>38</v>
      </c>
      <c r="B8" s="3" t="s">
        <v>17</v>
      </c>
      <c r="C8" s="5" t="s">
        <v>9</v>
      </c>
      <c r="D8" s="5" t="s">
        <v>9</v>
      </c>
      <c r="E8" s="3"/>
      <c r="F8" s="7"/>
      <c r="G8" s="3"/>
      <c r="H8" s="7"/>
      <c r="K8" s="4" t="s">
        <v>12</v>
      </c>
    </row>
    <row r="9" spans="1:11" ht="33.1" customHeight="1" x14ac:dyDescent="0.3">
      <c r="A9" s="3" t="s">
        <v>38</v>
      </c>
      <c r="B9" s="3" t="s">
        <v>21</v>
      </c>
      <c r="C9" s="5" t="s">
        <v>9</v>
      </c>
      <c r="D9" s="5" t="s">
        <v>9</v>
      </c>
      <c r="E9" s="3"/>
      <c r="F9" s="7"/>
      <c r="G9" s="3"/>
      <c r="H9" s="7"/>
    </row>
    <row r="10" spans="1:11" ht="53.25" customHeight="1" x14ac:dyDescent="0.3">
      <c r="A10" s="3" t="s">
        <v>39</v>
      </c>
      <c r="B10" s="3" t="s">
        <v>17</v>
      </c>
      <c r="C10" s="5" t="s">
        <v>9</v>
      </c>
      <c r="D10" s="5" t="s">
        <v>9</v>
      </c>
      <c r="E10" s="7" t="s">
        <v>42</v>
      </c>
      <c r="F10" s="7"/>
      <c r="G10" s="3" t="s">
        <v>22</v>
      </c>
      <c r="H10" s="7"/>
    </row>
    <row r="11" spans="1:11" ht="33.1" customHeight="1" x14ac:dyDescent="0.3">
      <c r="A11" s="3" t="s">
        <v>39</v>
      </c>
      <c r="B11" s="7" t="s">
        <v>43</v>
      </c>
      <c r="C11" s="5"/>
      <c r="D11" s="5"/>
      <c r="E11" s="3"/>
      <c r="F11" s="7"/>
      <c r="G11" s="3"/>
      <c r="H11" s="7"/>
    </row>
    <row r="12" spans="1:11" ht="33.1" customHeight="1" x14ac:dyDescent="0.3">
      <c r="A12" s="17" t="s">
        <v>44</v>
      </c>
      <c r="B12" s="17" t="s">
        <v>45</v>
      </c>
      <c r="C12" s="5"/>
      <c r="D12" s="5"/>
      <c r="E12" s="3"/>
      <c r="F12" s="7"/>
      <c r="G12" s="3"/>
      <c r="H12" s="7"/>
    </row>
    <row r="13" spans="1:11" ht="33.1" customHeight="1" x14ac:dyDescent="0.3">
      <c r="A13" s="17" t="s">
        <v>44</v>
      </c>
      <c r="B13" s="17" t="s">
        <v>45</v>
      </c>
      <c r="C13" s="5"/>
      <c r="D13" s="5"/>
      <c r="E13" s="3"/>
      <c r="F13" s="7"/>
      <c r="G13" s="3"/>
      <c r="H13" s="7"/>
    </row>
    <row r="14" spans="1:11" ht="33.1" customHeight="1" x14ac:dyDescent="0.3">
      <c r="A14" s="3" t="s">
        <v>46</v>
      </c>
      <c r="B14" s="3" t="s">
        <v>17</v>
      </c>
      <c r="C14" s="5" t="s">
        <v>9</v>
      </c>
      <c r="D14" s="14" t="s">
        <v>8</v>
      </c>
      <c r="E14" s="3" t="s">
        <v>10</v>
      </c>
      <c r="F14" s="7" t="s">
        <v>10</v>
      </c>
      <c r="G14" s="3" t="s">
        <v>22</v>
      </c>
      <c r="H14" s="7"/>
    </row>
    <row r="15" spans="1:11" ht="33.1" customHeight="1" x14ac:dyDescent="0.3">
      <c r="A15" s="3" t="s">
        <v>46</v>
      </c>
      <c r="B15" s="3" t="s">
        <v>21</v>
      </c>
      <c r="C15" s="5" t="s">
        <v>9</v>
      </c>
      <c r="D15" s="14" t="s">
        <v>8</v>
      </c>
      <c r="E15" s="3" t="s">
        <v>10</v>
      </c>
      <c r="F15" s="7" t="s">
        <v>10</v>
      </c>
      <c r="G15" s="3" t="s">
        <v>22</v>
      </c>
      <c r="H15" s="7"/>
    </row>
    <row r="16" spans="1:11" ht="33.1" customHeight="1" x14ac:dyDescent="0.3">
      <c r="A16" s="3" t="s">
        <v>47</v>
      </c>
      <c r="B16" s="3" t="s">
        <v>17</v>
      </c>
      <c r="C16" s="5" t="s">
        <v>9</v>
      </c>
      <c r="D16" s="5" t="s">
        <v>8</v>
      </c>
      <c r="E16" s="3"/>
      <c r="F16" s="7"/>
      <c r="G16" s="7" t="s">
        <v>49</v>
      </c>
      <c r="H16" s="7"/>
    </row>
    <row r="17" spans="1:8" ht="33.1" customHeight="1" x14ac:dyDescent="0.3">
      <c r="A17" s="3" t="s">
        <v>47</v>
      </c>
      <c r="B17" s="3" t="s">
        <v>21</v>
      </c>
      <c r="C17" s="5" t="s">
        <v>9</v>
      </c>
      <c r="D17" s="5" t="s">
        <v>8</v>
      </c>
      <c r="E17" s="3"/>
      <c r="F17" s="7"/>
      <c r="G17" s="7" t="s">
        <v>49</v>
      </c>
      <c r="H17" s="7"/>
    </row>
    <row r="18" spans="1:8" ht="33.1" customHeight="1" x14ac:dyDescent="0.3">
      <c r="A18" s="3" t="s">
        <v>50</v>
      </c>
      <c r="B18" s="3" t="s">
        <v>17</v>
      </c>
      <c r="C18" s="5" t="s">
        <v>53</v>
      </c>
      <c r="D18" s="5" t="s">
        <v>9</v>
      </c>
      <c r="E18" s="7" t="s">
        <v>54</v>
      </c>
      <c r="F18" s="7"/>
      <c r="G18" s="3" t="s">
        <v>22</v>
      </c>
      <c r="H18" s="7"/>
    </row>
    <row r="19" spans="1:8" ht="33.1" customHeight="1" x14ac:dyDescent="0.3">
      <c r="A19" s="3" t="s">
        <v>55</v>
      </c>
      <c r="B19" s="3" t="s">
        <v>21</v>
      </c>
      <c r="C19" s="5" t="s">
        <v>9</v>
      </c>
      <c r="D19" s="5" t="s">
        <v>9</v>
      </c>
      <c r="E19" s="7" t="s">
        <v>56</v>
      </c>
      <c r="F19" s="7"/>
      <c r="G19" s="3" t="s">
        <v>22</v>
      </c>
      <c r="H19" s="7"/>
    </row>
    <row r="20" spans="1:8" ht="33.1" customHeight="1" x14ac:dyDescent="0.3">
      <c r="A20" s="3" t="s">
        <v>57</v>
      </c>
      <c r="B20" s="3" t="s">
        <v>17</v>
      </c>
      <c r="C20" s="5" t="s">
        <v>8</v>
      </c>
      <c r="D20" s="5" t="s">
        <v>9</v>
      </c>
      <c r="E20" s="7" t="s">
        <v>60</v>
      </c>
      <c r="F20" s="7" t="s">
        <v>61</v>
      </c>
      <c r="G20" s="3" t="s">
        <v>22</v>
      </c>
      <c r="H20" s="7"/>
    </row>
    <row r="21" spans="1:8" ht="33.1" customHeight="1" x14ac:dyDescent="0.3">
      <c r="A21" s="3" t="s">
        <v>57</v>
      </c>
      <c r="B21" s="3" t="s">
        <v>21</v>
      </c>
      <c r="C21" s="5" t="s">
        <v>9</v>
      </c>
      <c r="D21" s="5" t="s">
        <v>9</v>
      </c>
      <c r="E21" s="7" t="s">
        <v>62</v>
      </c>
      <c r="F21" s="7" t="s">
        <v>10</v>
      </c>
      <c r="G21" s="3" t="s">
        <v>22</v>
      </c>
      <c r="H21" s="7" t="s">
        <v>63</v>
      </c>
    </row>
    <row r="22" spans="1:8" ht="33.1" customHeight="1" x14ac:dyDescent="0.3">
      <c r="A22" s="3" t="s">
        <v>64</v>
      </c>
      <c r="B22" s="3" t="s">
        <v>17</v>
      </c>
      <c r="C22" s="5" t="s">
        <v>8</v>
      </c>
      <c r="D22" s="5" t="s">
        <v>9</v>
      </c>
      <c r="E22" s="7" t="s">
        <v>67</v>
      </c>
      <c r="F22" s="7"/>
      <c r="G22" s="3"/>
      <c r="H22" s="7"/>
    </row>
    <row r="23" spans="1:8" ht="33.1" customHeight="1" x14ac:dyDescent="0.3">
      <c r="A23" s="3" t="s">
        <v>64</v>
      </c>
      <c r="B23" s="3" t="s">
        <v>21</v>
      </c>
      <c r="C23" s="5" t="s">
        <v>9</v>
      </c>
      <c r="D23" s="5" t="s">
        <v>9</v>
      </c>
      <c r="E23" s="7" t="s">
        <v>68</v>
      </c>
      <c r="F23" s="7"/>
      <c r="G23" s="3"/>
      <c r="H23" s="7"/>
    </row>
    <row r="24" spans="1:8" ht="33.1" customHeight="1" x14ac:dyDescent="0.3">
      <c r="A24" s="3" t="s">
        <v>66</v>
      </c>
      <c r="B24" s="3" t="s">
        <v>17</v>
      </c>
      <c r="C24" s="5" t="s">
        <v>9</v>
      </c>
      <c r="D24" s="5" t="s">
        <v>74</v>
      </c>
      <c r="E24" s="7" t="s">
        <v>75</v>
      </c>
      <c r="F24" s="7"/>
      <c r="G24" s="3"/>
      <c r="H24" s="7" t="s">
        <v>76</v>
      </c>
    </row>
    <row r="25" spans="1:8" ht="33.1" customHeight="1" x14ac:dyDescent="0.3">
      <c r="A25" s="3" t="s">
        <v>66</v>
      </c>
      <c r="B25" s="3" t="s">
        <v>21</v>
      </c>
      <c r="C25" s="5" t="s">
        <v>9</v>
      </c>
      <c r="D25" s="5" t="s">
        <v>74</v>
      </c>
      <c r="E25" s="7" t="s">
        <v>75</v>
      </c>
      <c r="F25" s="7"/>
      <c r="G25" s="3"/>
      <c r="H25" s="7" t="s">
        <v>77</v>
      </c>
    </row>
    <row r="26" spans="1:8" ht="33.1" customHeight="1" x14ac:dyDescent="0.3">
      <c r="A26" s="3" t="s">
        <v>78</v>
      </c>
      <c r="B26" s="3" t="s">
        <v>17</v>
      </c>
      <c r="C26" s="5" t="s">
        <v>9</v>
      </c>
      <c r="D26" s="5" t="s">
        <v>8</v>
      </c>
      <c r="E26" s="116" t="s">
        <v>351</v>
      </c>
      <c r="F26" s="117" t="s">
        <v>352</v>
      </c>
      <c r="G26" s="3" t="s">
        <v>22</v>
      </c>
      <c r="H26" s="117" t="s">
        <v>354</v>
      </c>
    </row>
    <row r="27" spans="1:8" ht="33.1" customHeight="1" x14ac:dyDescent="0.3">
      <c r="A27" s="3" t="s">
        <v>78</v>
      </c>
      <c r="B27" s="3" t="s">
        <v>21</v>
      </c>
      <c r="C27" s="5" t="s">
        <v>9</v>
      </c>
      <c r="D27" s="5" t="s">
        <v>8</v>
      </c>
      <c r="E27" s="118"/>
      <c r="F27" s="119" t="s">
        <v>10</v>
      </c>
      <c r="G27" s="118" t="s">
        <v>10</v>
      </c>
      <c r="H27" s="117" t="s">
        <v>353</v>
      </c>
    </row>
    <row r="28" spans="1:8" ht="33.1" customHeight="1" x14ac:dyDescent="0.3">
      <c r="A28" s="3" t="s">
        <v>79</v>
      </c>
      <c r="B28" s="3" t="s">
        <v>17</v>
      </c>
      <c r="C28" s="5" t="s">
        <v>8</v>
      </c>
      <c r="D28" s="5" t="s">
        <v>9</v>
      </c>
      <c r="E28" s="3" t="s">
        <v>82</v>
      </c>
      <c r="F28" s="7" t="s">
        <v>10</v>
      </c>
      <c r="G28" s="3" t="s">
        <v>22</v>
      </c>
      <c r="H28" s="7"/>
    </row>
    <row r="29" spans="1:8" ht="33.1" customHeight="1" x14ac:dyDescent="0.3">
      <c r="A29" s="3" t="s">
        <v>79</v>
      </c>
      <c r="B29" s="3" t="s">
        <v>21</v>
      </c>
      <c r="C29" s="5" t="s">
        <v>9</v>
      </c>
      <c r="D29" s="5" t="s">
        <v>9</v>
      </c>
      <c r="E29" s="3" t="s">
        <v>83</v>
      </c>
      <c r="F29" s="7" t="s">
        <v>10</v>
      </c>
      <c r="G29" s="3" t="s">
        <v>22</v>
      </c>
      <c r="H29" s="7"/>
    </row>
    <row r="30" spans="1:8" ht="33.1" customHeight="1" x14ac:dyDescent="0.3">
      <c r="A30" s="3" t="s">
        <v>84</v>
      </c>
      <c r="B30" s="3" t="s">
        <v>17</v>
      </c>
      <c r="C30" s="5" t="s">
        <v>9</v>
      </c>
      <c r="D30" s="5" t="s">
        <v>8</v>
      </c>
      <c r="E30" s="3"/>
      <c r="F30" s="7"/>
      <c r="G30" s="3" t="s">
        <v>22</v>
      </c>
      <c r="H30" s="7"/>
    </row>
    <row r="31" spans="1:8" ht="33.1" customHeight="1" x14ac:dyDescent="0.3">
      <c r="A31" s="3" t="s">
        <v>84</v>
      </c>
      <c r="B31" s="3" t="s">
        <v>21</v>
      </c>
      <c r="C31" s="5" t="s">
        <v>9</v>
      </c>
      <c r="D31" s="5" t="s">
        <v>8</v>
      </c>
      <c r="E31" s="3"/>
      <c r="F31" s="7"/>
      <c r="G31" s="3" t="s">
        <v>22</v>
      </c>
      <c r="H31" s="7"/>
    </row>
    <row r="32" spans="1:8" ht="59.1" x14ac:dyDescent="0.3">
      <c r="A32" s="3" t="s">
        <v>85</v>
      </c>
      <c r="B32" s="3" t="s">
        <v>17</v>
      </c>
      <c r="C32" s="5" t="s">
        <v>9</v>
      </c>
      <c r="D32" s="5" t="s">
        <v>9</v>
      </c>
      <c r="E32" s="7" t="s">
        <v>89</v>
      </c>
      <c r="F32" s="7" t="s">
        <v>10</v>
      </c>
      <c r="G32" s="7" t="s">
        <v>10</v>
      </c>
      <c r="H32" s="7" t="s">
        <v>10</v>
      </c>
    </row>
    <row r="33" spans="1:8" ht="33.1" customHeight="1" x14ac:dyDescent="0.3">
      <c r="A33" s="3" t="s">
        <v>85</v>
      </c>
      <c r="B33" s="3" t="s">
        <v>21</v>
      </c>
      <c r="C33" s="5" t="s">
        <v>9</v>
      </c>
      <c r="D33" s="5" t="s">
        <v>9</v>
      </c>
      <c r="E33" s="3" t="s">
        <v>90</v>
      </c>
      <c r="F33" s="7" t="s">
        <v>10</v>
      </c>
      <c r="G33" s="7" t="s">
        <v>10</v>
      </c>
      <c r="H33" s="7" t="s">
        <v>10</v>
      </c>
    </row>
    <row r="34" spans="1:8" ht="33.1" customHeight="1" x14ac:dyDescent="0.3">
      <c r="A34" s="3" t="s">
        <v>91</v>
      </c>
      <c r="B34" s="3" t="s">
        <v>17</v>
      </c>
      <c r="C34" s="5" t="s">
        <v>9</v>
      </c>
      <c r="D34" s="5" t="s">
        <v>8</v>
      </c>
      <c r="E34" s="107"/>
      <c r="F34" s="7" t="s">
        <v>10</v>
      </c>
      <c r="G34" s="3" t="s">
        <v>22</v>
      </c>
      <c r="H34" s="7"/>
    </row>
    <row r="35" spans="1:8" ht="33.1" customHeight="1" x14ac:dyDescent="0.3">
      <c r="A35" s="3" t="s">
        <v>91</v>
      </c>
      <c r="B35" s="3" t="s">
        <v>21</v>
      </c>
      <c r="C35" s="5" t="s">
        <v>9</v>
      </c>
      <c r="D35" s="5" t="s">
        <v>8</v>
      </c>
      <c r="E35" s="107"/>
      <c r="F35" s="7" t="s">
        <v>10</v>
      </c>
      <c r="G35" s="3" t="s">
        <v>22</v>
      </c>
      <c r="H35" s="7"/>
    </row>
    <row r="36" spans="1:8" ht="59.1" x14ac:dyDescent="0.3">
      <c r="A36" s="3" t="s">
        <v>96</v>
      </c>
      <c r="B36" s="3" t="s">
        <v>99</v>
      </c>
      <c r="C36" s="5" t="s">
        <v>8</v>
      </c>
      <c r="D36" s="5" t="s">
        <v>9</v>
      </c>
      <c r="E36" s="3"/>
      <c r="F36" s="7" t="s">
        <v>100</v>
      </c>
      <c r="G36" s="3"/>
      <c r="H36" s="7"/>
    </row>
    <row r="37" spans="1:8" ht="54.8" customHeight="1" x14ac:dyDescent="0.3">
      <c r="A37" s="48" t="s">
        <v>257</v>
      </c>
      <c r="B37" s="3" t="s">
        <v>17</v>
      </c>
      <c r="C37" s="5" t="s">
        <v>9</v>
      </c>
      <c r="D37" s="5" t="s">
        <v>9</v>
      </c>
      <c r="E37" s="107" t="s">
        <v>254</v>
      </c>
      <c r="F37" s="50" t="s">
        <v>255</v>
      </c>
      <c r="G37" s="3" t="s">
        <v>22</v>
      </c>
      <c r="H37" s="7"/>
    </row>
    <row r="38" spans="1:8" ht="57.7" customHeight="1" x14ac:dyDescent="0.3">
      <c r="A38" s="48" t="s">
        <v>257</v>
      </c>
      <c r="B38" s="3" t="s">
        <v>21</v>
      </c>
      <c r="C38" s="5" t="s">
        <v>9</v>
      </c>
      <c r="D38" s="5" t="s">
        <v>9</v>
      </c>
      <c r="E38" s="107" t="s">
        <v>256</v>
      </c>
      <c r="F38" s="50" t="s">
        <v>255</v>
      </c>
      <c r="G38" s="3" t="s">
        <v>22</v>
      </c>
      <c r="H38" s="7"/>
    </row>
    <row r="39" spans="1:8" ht="64.650000000000006" customHeight="1" x14ac:dyDescent="0.3">
      <c r="A39" s="113" t="s">
        <v>344</v>
      </c>
      <c r="B39" s="3" t="s">
        <v>17</v>
      </c>
      <c r="C39" s="5" t="s">
        <v>345</v>
      </c>
      <c r="D39" s="5" t="s">
        <v>345</v>
      </c>
      <c r="E39" s="109" t="s">
        <v>346</v>
      </c>
      <c r="F39" s="7"/>
      <c r="G39" s="109" t="s">
        <v>347</v>
      </c>
      <c r="H39" s="7"/>
    </row>
    <row r="40" spans="1:8" ht="132.94999999999999" x14ac:dyDescent="0.3">
      <c r="A40" s="113" t="s">
        <v>344</v>
      </c>
      <c r="B40" s="3" t="s">
        <v>21</v>
      </c>
      <c r="C40" s="18"/>
      <c r="D40" s="18"/>
      <c r="E40" s="109" t="s">
        <v>348</v>
      </c>
      <c r="F40" s="7"/>
      <c r="G40" s="109" t="s">
        <v>347</v>
      </c>
      <c r="H40" s="7"/>
    </row>
    <row r="41" spans="1:8" ht="33.1" customHeight="1" x14ac:dyDescent="0.3">
      <c r="A41" s="3"/>
      <c r="B41" s="3"/>
      <c r="C41" s="5"/>
      <c r="D41" s="5"/>
      <c r="E41" s="3"/>
      <c r="F41" s="7"/>
      <c r="G41" s="3"/>
      <c r="H41" s="7"/>
    </row>
    <row r="42" spans="1:8" ht="33.1" customHeight="1" x14ac:dyDescent="0.3">
      <c r="A42" s="3"/>
      <c r="B42" s="3"/>
      <c r="C42" s="5"/>
      <c r="D42" s="5"/>
      <c r="E42" s="3"/>
      <c r="F42" s="7"/>
      <c r="G42" s="3"/>
      <c r="H42" s="7"/>
    </row>
    <row r="43" spans="1:8" ht="33.1" customHeight="1" x14ac:dyDescent="0.3">
      <c r="A43" s="3"/>
      <c r="B43" s="3"/>
      <c r="C43" s="5"/>
      <c r="D43" s="5"/>
      <c r="E43" s="3"/>
      <c r="F43" s="7"/>
      <c r="G43" s="3"/>
      <c r="H43" s="7"/>
    </row>
    <row r="44" spans="1:8" ht="33.1" customHeight="1" x14ac:dyDescent="0.3">
      <c r="A44" s="3"/>
      <c r="B44" s="3"/>
      <c r="C44" s="5"/>
      <c r="D44" s="5"/>
      <c r="E44" s="3"/>
      <c r="F44" s="7"/>
      <c r="G44" s="3"/>
      <c r="H44"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0C312-A025-4999-8B47-2AD44B97DB7C}">
  <dimension ref="A3:I26"/>
  <sheetViews>
    <sheetView workbookViewId="0">
      <selection activeCell="I6" sqref="B4:I6"/>
    </sheetView>
  </sheetViews>
  <sheetFormatPr defaultRowHeight="14.8" x14ac:dyDescent="0.3"/>
  <cols>
    <col min="1" max="1" width="22" bestFit="1" customWidth="1"/>
    <col min="2" max="2" width="21.109375" bestFit="1" customWidth="1"/>
    <col min="3" max="3" width="37.6640625" bestFit="1" customWidth="1"/>
    <col min="4" max="4" width="18" bestFit="1" customWidth="1"/>
    <col min="5" max="5" width="37.6640625" bestFit="1" customWidth="1"/>
    <col min="6" max="6" width="18" bestFit="1" customWidth="1"/>
    <col min="7" max="7" width="37.6640625" bestFit="1" customWidth="1"/>
    <col min="8" max="8" width="18" bestFit="1" customWidth="1"/>
    <col min="9" max="9" width="37.6640625" bestFit="1" customWidth="1"/>
    <col min="10" max="10" width="18" bestFit="1" customWidth="1"/>
    <col min="11" max="11" width="37.6640625" bestFit="1" customWidth="1"/>
  </cols>
  <sheetData>
    <row r="3" spans="1:9" x14ac:dyDescent="0.3">
      <c r="B3" s="53" t="s">
        <v>266</v>
      </c>
    </row>
    <row r="4" spans="1:9" x14ac:dyDescent="0.3">
      <c r="B4" t="s">
        <v>14</v>
      </c>
      <c r="F4" t="s">
        <v>15</v>
      </c>
    </row>
    <row r="5" spans="1:9" x14ac:dyDescent="0.3">
      <c r="B5" t="s">
        <v>17</v>
      </c>
      <c r="D5" t="s">
        <v>16</v>
      </c>
      <c r="F5" t="s">
        <v>17</v>
      </c>
      <c r="H5" t="s">
        <v>16</v>
      </c>
    </row>
    <row r="6" spans="1:9" x14ac:dyDescent="0.3">
      <c r="A6" s="53" t="s">
        <v>260</v>
      </c>
      <c r="B6" t="s">
        <v>264</v>
      </c>
      <c r="C6" t="s">
        <v>265</v>
      </c>
      <c r="D6" t="s">
        <v>264</v>
      </c>
      <c r="E6" t="s">
        <v>265</v>
      </c>
      <c r="F6" t="s">
        <v>264</v>
      </c>
      <c r="G6" t="s">
        <v>265</v>
      </c>
      <c r="H6" t="s">
        <v>264</v>
      </c>
      <c r="I6" t="s">
        <v>265</v>
      </c>
    </row>
    <row r="7" spans="1:9" x14ac:dyDescent="0.3">
      <c r="A7" s="54" t="s">
        <v>84</v>
      </c>
      <c r="B7">
        <v>0</v>
      </c>
      <c r="C7">
        <v>1</v>
      </c>
      <c r="D7">
        <v>0</v>
      </c>
      <c r="E7">
        <v>1</v>
      </c>
      <c r="F7">
        <v>0</v>
      </c>
      <c r="G7">
        <v>1</v>
      </c>
      <c r="H7">
        <v>0</v>
      </c>
      <c r="I7">
        <v>1</v>
      </c>
    </row>
    <row r="8" spans="1:9" x14ac:dyDescent="0.3">
      <c r="A8" s="54" t="s">
        <v>34</v>
      </c>
      <c r="B8">
        <v>0</v>
      </c>
      <c r="C8">
        <v>1</v>
      </c>
      <c r="D8">
        <v>0</v>
      </c>
      <c r="E8">
        <v>1</v>
      </c>
      <c r="F8">
        <v>0</v>
      </c>
      <c r="G8">
        <v>1</v>
      </c>
      <c r="H8">
        <v>0</v>
      </c>
      <c r="I8">
        <v>1</v>
      </c>
    </row>
    <row r="9" spans="1:9" x14ac:dyDescent="0.3">
      <c r="A9" s="54" t="s">
        <v>38</v>
      </c>
      <c r="B9">
        <v>0</v>
      </c>
      <c r="C9">
        <v>0</v>
      </c>
      <c r="D9">
        <v>0</v>
      </c>
      <c r="E9">
        <v>0</v>
      </c>
      <c r="F9">
        <v>0</v>
      </c>
      <c r="G9">
        <v>0</v>
      </c>
      <c r="H9">
        <v>0</v>
      </c>
      <c r="I9">
        <v>0</v>
      </c>
    </row>
    <row r="10" spans="1:9" x14ac:dyDescent="0.3">
      <c r="A10" s="54" t="s">
        <v>96</v>
      </c>
      <c r="B10">
        <v>1</v>
      </c>
      <c r="C10">
        <v>0</v>
      </c>
      <c r="D10">
        <v>1</v>
      </c>
      <c r="E10">
        <v>0</v>
      </c>
    </row>
    <row r="11" spans="1:9" x14ac:dyDescent="0.3">
      <c r="A11" s="54" t="s">
        <v>46</v>
      </c>
      <c r="B11">
        <v>0</v>
      </c>
      <c r="C11">
        <v>1</v>
      </c>
      <c r="D11">
        <v>0</v>
      </c>
      <c r="E11">
        <v>1</v>
      </c>
      <c r="F11">
        <v>0</v>
      </c>
      <c r="G11">
        <v>1</v>
      </c>
      <c r="H11">
        <v>0</v>
      </c>
      <c r="I11">
        <v>1</v>
      </c>
    </row>
    <row r="12" spans="1:9" x14ac:dyDescent="0.3">
      <c r="A12" s="54" t="s">
        <v>64</v>
      </c>
      <c r="B12">
        <v>0</v>
      </c>
      <c r="C12">
        <v>1</v>
      </c>
      <c r="D12">
        <v>0</v>
      </c>
      <c r="E12">
        <v>1</v>
      </c>
    </row>
    <row r="13" spans="1:9" x14ac:dyDescent="0.3">
      <c r="A13" s="54" t="s">
        <v>47</v>
      </c>
      <c r="B13">
        <v>0</v>
      </c>
      <c r="C13">
        <v>1</v>
      </c>
      <c r="D13">
        <v>0</v>
      </c>
      <c r="E13">
        <v>1</v>
      </c>
      <c r="F13">
        <v>0</v>
      </c>
      <c r="G13">
        <v>1</v>
      </c>
      <c r="H13">
        <v>0</v>
      </c>
      <c r="I13">
        <v>1</v>
      </c>
    </row>
    <row r="14" spans="1:9" x14ac:dyDescent="0.3">
      <c r="A14" s="54" t="s">
        <v>7</v>
      </c>
      <c r="B14">
        <v>1</v>
      </c>
      <c r="C14">
        <v>0</v>
      </c>
      <c r="D14">
        <v>1</v>
      </c>
      <c r="E14">
        <v>0</v>
      </c>
      <c r="F14">
        <v>1</v>
      </c>
      <c r="G14">
        <v>0</v>
      </c>
      <c r="H14">
        <v>1</v>
      </c>
      <c r="I14">
        <v>0</v>
      </c>
    </row>
    <row r="15" spans="1:9" x14ac:dyDescent="0.3">
      <c r="A15" s="54" t="s">
        <v>39</v>
      </c>
      <c r="B15">
        <v>1</v>
      </c>
      <c r="C15">
        <v>0</v>
      </c>
      <c r="D15">
        <v>1</v>
      </c>
      <c r="E15">
        <v>0</v>
      </c>
      <c r="F15">
        <v>0</v>
      </c>
      <c r="G15">
        <v>0</v>
      </c>
      <c r="H15">
        <v>0</v>
      </c>
      <c r="I15">
        <v>0</v>
      </c>
    </row>
    <row r="16" spans="1:9" x14ac:dyDescent="0.3">
      <c r="A16" s="54" t="s">
        <v>44</v>
      </c>
      <c r="B16">
        <v>0</v>
      </c>
      <c r="C16">
        <v>0</v>
      </c>
      <c r="D16">
        <v>0</v>
      </c>
      <c r="E16">
        <v>0</v>
      </c>
      <c r="F16">
        <v>0</v>
      </c>
      <c r="G16">
        <v>0</v>
      </c>
      <c r="H16">
        <v>0</v>
      </c>
      <c r="I16">
        <v>0</v>
      </c>
    </row>
    <row r="17" spans="1:9" x14ac:dyDescent="0.3">
      <c r="A17" s="54" t="s">
        <v>50</v>
      </c>
      <c r="B17">
        <v>1</v>
      </c>
      <c r="C17">
        <v>0</v>
      </c>
      <c r="D17">
        <v>1</v>
      </c>
      <c r="E17">
        <v>0</v>
      </c>
      <c r="F17">
        <v>1</v>
      </c>
      <c r="G17">
        <v>0</v>
      </c>
      <c r="H17">
        <v>1</v>
      </c>
      <c r="I17">
        <v>0</v>
      </c>
    </row>
    <row r="18" spans="1:9" x14ac:dyDescent="0.3">
      <c r="A18" s="54" t="s">
        <v>57</v>
      </c>
      <c r="B18">
        <v>1</v>
      </c>
      <c r="C18">
        <v>0</v>
      </c>
      <c r="D18">
        <v>1</v>
      </c>
      <c r="E18">
        <v>0</v>
      </c>
      <c r="F18">
        <v>1</v>
      </c>
      <c r="G18">
        <v>0</v>
      </c>
      <c r="H18">
        <v>1</v>
      </c>
      <c r="I18">
        <v>0</v>
      </c>
    </row>
    <row r="19" spans="1:9" x14ac:dyDescent="0.3">
      <c r="A19" s="54" t="s">
        <v>66</v>
      </c>
      <c r="B19">
        <v>0</v>
      </c>
      <c r="C19">
        <v>0</v>
      </c>
      <c r="D19">
        <v>0</v>
      </c>
      <c r="E19">
        <v>1</v>
      </c>
      <c r="F19">
        <v>0</v>
      </c>
      <c r="G19">
        <v>0</v>
      </c>
      <c r="H19">
        <v>0</v>
      </c>
      <c r="I19">
        <v>1</v>
      </c>
    </row>
    <row r="20" spans="1:9" x14ac:dyDescent="0.3">
      <c r="A20" s="54" t="s">
        <v>85</v>
      </c>
      <c r="B20">
        <v>0</v>
      </c>
      <c r="C20">
        <v>0</v>
      </c>
      <c r="D20">
        <v>0</v>
      </c>
      <c r="E20">
        <v>0</v>
      </c>
      <c r="F20">
        <v>0</v>
      </c>
      <c r="G20">
        <v>0</v>
      </c>
      <c r="H20">
        <v>0</v>
      </c>
      <c r="I20">
        <v>0</v>
      </c>
    </row>
    <row r="21" spans="1:9" x14ac:dyDescent="0.3">
      <c r="A21" s="54" t="s">
        <v>78</v>
      </c>
      <c r="B21">
        <v>1</v>
      </c>
      <c r="C21">
        <v>1</v>
      </c>
      <c r="D21">
        <v>1</v>
      </c>
      <c r="E21">
        <v>1</v>
      </c>
      <c r="F21">
        <v>0</v>
      </c>
      <c r="G21">
        <v>1</v>
      </c>
      <c r="H21">
        <v>0</v>
      </c>
      <c r="I21">
        <v>1</v>
      </c>
    </row>
    <row r="22" spans="1:9" x14ac:dyDescent="0.3">
      <c r="A22" s="54" t="s">
        <v>79</v>
      </c>
      <c r="B22">
        <v>1</v>
      </c>
      <c r="C22">
        <v>0</v>
      </c>
      <c r="D22">
        <v>1</v>
      </c>
      <c r="E22">
        <v>0</v>
      </c>
      <c r="F22">
        <v>0</v>
      </c>
      <c r="G22">
        <v>0</v>
      </c>
      <c r="H22">
        <v>0</v>
      </c>
      <c r="I22">
        <v>0</v>
      </c>
    </row>
    <row r="23" spans="1:9" x14ac:dyDescent="0.3">
      <c r="A23" s="54" t="s">
        <v>91</v>
      </c>
      <c r="B23">
        <v>0</v>
      </c>
      <c r="C23">
        <v>0</v>
      </c>
      <c r="D23">
        <v>0</v>
      </c>
      <c r="E23">
        <v>0</v>
      </c>
      <c r="F23">
        <v>0</v>
      </c>
      <c r="G23">
        <v>0</v>
      </c>
      <c r="H23">
        <v>0</v>
      </c>
      <c r="I23">
        <v>0</v>
      </c>
    </row>
    <row r="24" spans="1:9" x14ac:dyDescent="0.3">
      <c r="A24" s="54" t="s">
        <v>257</v>
      </c>
      <c r="B24">
        <v>1</v>
      </c>
      <c r="C24">
        <v>0</v>
      </c>
      <c r="D24">
        <v>1</v>
      </c>
      <c r="E24">
        <v>0</v>
      </c>
      <c r="F24">
        <v>1</v>
      </c>
      <c r="G24">
        <v>0</v>
      </c>
      <c r="H24">
        <v>1</v>
      </c>
      <c r="I24">
        <v>0</v>
      </c>
    </row>
    <row r="25" spans="1:9" x14ac:dyDescent="0.3">
      <c r="A25" s="54" t="s">
        <v>26</v>
      </c>
      <c r="B25">
        <v>1</v>
      </c>
      <c r="C25">
        <v>0</v>
      </c>
      <c r="D25">
        <v>1</v>
      </c>
      <c r="E25">
        <v>0</v>
      </c>
      <c r="F25">
        <v>1</v>
      </c>
      <c r="G25">
        <v>0</v>
      </c>
      <c r="H25">
        <v>1</v>
      </c>
      <c r="I25">
        <v>0</v>
      </c>
    </row>
    <row r="26" spans="1:9" x14ac:dyDescent="0.3">
      <c r="A26" s="54" t="s">
        <v>261</v>
      </c>
      <c r="B26">
        <v>9</v>
      </c>
      <c r="C26">
        <v>6</v>
      </c>
      <c r="D26">
        <v>9</v>
      </c>
      <c r="E26">
        <v>7</v>
      </c>
      <c r="F26">
        <v>5</v>
      </c>
      <c r="G26">
        <v>5</v>
      </c>
      <c r="H26">
        <v>5</v>
      </c>
      <c r="I26">
        <v>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25676-CC0F-4E72-A59F-1B9312C5BB35}">
  <sheetPr>
    <tabColor rgb="FF0070C0"/>
  </sheetPr>
  <dimension ref="A1:S28"/>
  <sheetViews>
    <sheetView showGridLines="0" zoomScale="90" zoomScaleNormal="90" workbookViewId="0">
      <selection activeCell="O2" sqref="O2:R2"/>
    </sheetView>
  </sheetViews>
  <sheetFormatPr defaultColWidth="9.109375" defaultRowHeight="14.8" x14ac:dyDescent="0.3"/>
  <cols>
    <col min="1" max="1" width="26" style="1" customWidth="1"/>
    <col min="2" max="2" width="23.88671875" style="1" bestFit="1" customWidth="1"/>
    <col min="3" max="3" width="8.88671875" style="1" bestFit="1" customWidth="1"/>
    <col min="4" max="4" width="13" style="1" bestFit="1" customWidth="1"/>
    <col min="5" max="5" width="5.5546875" style="1" bestFit="1" customWidth="1"/>
    <col min="6" max="6" width="3.88671875" style="1" bestFit="1" customWidth="1"/>
    <col min="7" max="7" width="8.88671875" style="1" bestFit="1" customWidth="1"/>
    <col min="8" max="8" width="13" style="1" bestFit="1" customWidth="1"/>
    <col min="9" max="9" width="5.5546875" style="1" bestFit="1" customWidth="1"/>
    <col min="10" max="10" width="3.88671875" style="1" bestFit="1" customWidth="1"/>
    <col min="11" max="11" width="8.88671875" style="6" bestFit="1" customWidth="1"/>
    <col min="12" max="12" width="13" style="1" bestFit="1" customWidth="1"/>
    <col min="13" max="13" width="5.5546875" style="1" bestFit="1" customWidth="1"/>
    <col min="14" max="14" width="3.88671875" style="1" bestFit="1" customWidth="1"/>
    <col min="15" max="15" width="8.88671875" style="1" bestFit="1" customWidth="1"/>
    <col min="16" max="16" width="13" style="1" bestFit="1" customWidth="1"/>
    <col min="17" max="17" width="5.5546875" style="1" bestFit="1" customWidth="1"/>
    <col min="18" max="18" width="3.88671875" style="1" bestFit="1" customWidth="1"/>
    <col min="19" max="19" width="34.44140625" style="1" bestFit="1" customWidth="1"/>
    <col min="20" max="16384" width="9.109375" style="1"/>
  </cols>
  <sheetData>
    <row r="1" spans="1:19" ht="25.55" customHeight="1" thickBot="1" x14ac:dyDescent="0.35">
      <c r="C1" s="126" t="s">
        <v>14</v>
      </c>
      <c r="D1" s="127"/>
      <c r="E1" s="127"/>
      <c r="F1" s="127"/>
      <c r="G1" s="127"/>
      <c r="H1" s="127"/>
      <c r="I1" s="127"/>
      <c r="J1" s="128"/>
      <c r="K1" s="129" t="s">
        <v>15</v>
      </c>
      <c r="L1" s="130"/>
      <c r="M1" s="130"/>
      <c r="N1" s="130"/>
      <c r="O1" s="130"/>
      <c r="P1" s="130"/>
      <c r="Q1" s="130"/>
      <c r="R1" s="131"/>
    </row>
    <row r="2" spans="1:19" ht="25.55" customHeight="1" thickBot="1" x14ac:dyDescent="0.35">
      <c r="C2" s="123" t="s">
        <v>357</v>
      </c>
      <c r="D2" s="124"/>
      <c r="E2" s="124"/>
      <c r="F2" s="125"/>
      <c r="G2" s="123" t="s">
        <v>358</v>
      </c>
      <c r="H2" s="124"/>
      <c r="I2" s="124"/>
      <c r="J2" s="125"/>
      <c r="K2" s="120" t="s">
        <v>357</v>
      </c>
      <c r="L2" s="121"/>
      <c r="M2" s="121"/>
      <c r="N2" s="122"/>
      <c r="O2" s="120" t="s">
        <v>358</v>
      </c>
      <c r="P2" s="121"/>
      <c r="Q2" s="121"/>
      <c r="R2" s="122"/>
    </row>
    <row r="3" spans="1:19" ht="22.5" customHeight="1" x14ac:dyDescent="0.3">
      <c r="A3" s="3" t="s">
        <v>258</v>
      </c>
      <c r="B3" s="56" t="s">
        <v>259</v>
      </c>
      <c r="C3" s="77" t="s">
        <v>262</v>
      </c>
      <c r="D3" s="74" t="s">
        <v>270</v>
      </c>
      <c r="E3" s="74" t="s">
        <v>356</v>
      </c>
      <c r="F3" s="78" t="s">
        <v>282</v>
      </c>
      <c r="G3" s="77" t="s">
        <v>262</v>
      </c>
      <c r="H3" s="74" t="s">
        <v>270</v>
      </c>
      <c r="I3" s="74" t="s">
        <v>356</v>
      </c>
      <c r="J3" s="78" t="s">
        <v>282</v>
      </c>
      <c r="K3" s="82" t="s">
        <v>262</v>
      </c>
      <c r="L3" s="75" t="s">
        <v>270</v>
      </c>
      <c r="M3" s="75" t="s">
        <v>356</v>
      </c>
      <c r="N3" s="83" t="s">
        <v>282</v>
      </c>
      <c r="O3" s="82" t="s">
        <v>262</v>
      </c>
      <c r="P3" s="75" t="s">
        <v>270</v>
      </c>
      <c r="Q3" s="75" t="s">
        <v>356</v>
      </c>
      <c r="R3" s="83" t="s">
        <v>282</v>
      </c>
      <c r="S3" s="92" t="s">
        <v>12</v>
      </c>
    </row>
    <row r="4" spans="1:19" ht="16" x14ac:dyDescent="0.3">
      <c r="A4" s="33" t="s">
        <v>129</v>
      </c>
      <c r="B4" s="12" t="s">
        <v>26</v>
      </c>
      <c r="C4" s="58">
        <v>1</v>
      </c>
      <c r="D4" s="5">
        <v>0</v>
      </c>
      <c r="E4" s="5">
        <v>0</v>
      </c>
      <c r="F4" s="59">
        <v>0</v>
      </c>
      <c r="G4" s="58">
        <v>1</v>
      </c>
      <c r="H4" s="5">
        <v>0</v>
      </c>
      <c r="I4" s="5">
        <v>0</v>
      </c>
      <c r="J4" s="59">
        <v>0</v>
      </c>
      <c r="K4" s="58">
        <v>1</v>
      </c>
      <c r="L4" s="5">
        <v>0</v>
      </c>
      <c r="M4" s="5">
        <v>0</v>
      </c>
      <c r="N4" s="59">
        <v>0</v>
      </c>
      <c r="O4" s="58">
        <v>1</v>
      </c>
      <c r="P4" s="5">
        <v>0</v>
      </c>
      <c r="Q4" s="5">
        <v>0</v>
      </c>
      <c r="R4" s="59">
        <v>0</v>
      </c>
      <c r="S4" s="87" t="s">
        <v>10</v>
      </c>
    </row>
    <row r="5" spans="1:19" ht="16" x14ac:dyDescent="0.3">
      <c r="A5" s="33" t="s">
        <v>134</v>
      </c>
      <c r="B5" s="12" t="s">
        <v>38</v>
      </c>
      <c r="C5" s="61">
        <v>0</v>
      </c>
      <c r="D5" s="18">
        <v>0</v>
      </c>
      <c r="E5" s="18">
        <v>0</v>
      </c>
      <c r="F5" s="62">
        <v>1</v>
      </c>
      <c r="G5" s="61">
        <v>0</v>
      </c>
      <c r="H5" s="18">
        <v>0</v>
      </c>
      <c r="I5" s="18">
        <v>0</v>
      </c>
      <c r="J5" s="62">
        <v>1</v>
      </c>
      <c r="K5" s="61">
        <v>0</v>
      </c>
      <c r="L5" s="18">
        <v>0</v>
      </c>
      <c r="M5" s="18">
        <v>0</v>
      </c>
      <c r="N5" s="62">
        <v>1</v>
      </c>
      <c r="O5" s="61">
        <v>0</v>
      </c>
      <c r="P5" s="18">
        <v>0</v>
      </c>
      <c r="Q5" s="18">
        <v>0</v>
      </c>
      <c r="R5" s="62">
        <v>1</v>
      </c>
      <c r="S5" s="88" t="s">
        <v>272</v>
      </c>
    </row>
    <row r="6" spans="1:19" ht="16" x14ac:dyDescent="0.3">
      <c r="A6" s="33" t="s">
        <v>143</v>
      </c>
      <c r="B6" s="12" t="s">
        <v>84</v>
      </c>
      <c r="C6" s="58">
        <v>0</v>
      </c>
      <c r="D6" s="5">
        <v>1</v>
      </c>
      <c r="E6" s="5">
        <v>0</v>
      </c>
      <c r="F6" s="59">
        <v>0</v>
      </c>
      <c r="G6" s="58">
        <v>0</v>
      </c>
      <c r="H6" s="5">
        <v>1</v>
      </c>
      <c r="I6" s="5">
        <v>0</v>
      </c>
      <c r="J6" s="59">
        <v>0</v>
      </c>
      <c r="K6" s="58">
        <v>0</v>
      </c>
      <c r="L6" s="5">
        <v>1</v>
      </c>
      <c r="M6" s="5">
        <v>0</v>
      </c>
      <c r="N6" s="59">
        <v>0</v>
      </c>
      <c r="O6" s="58">
        <v>0</v>
      </c>
      <c r="P6" s="5">
        <v>1</v>
      </c>
      <c r="Q6" s="5">
        <v>0</v>
      </c>
      <c r="R6" s="59">
        <v>0</v>
      </c>
      <c r="S6" s="87" t="s">
        <v>10</v>
      </c>
    </row>
    <row r="7" spans="1:19" ht="16" x14ac:dyDescent="0.3">
      <c r="A7" s="33" t="s">
        <v>148</v>
      </c>
      <c r="B7" s="57"/>
      <c r="C7" s="71" t="s">
        <v>10</v>
      </c>
      <c r="D7" s="72" t="s">
        <v>10</v>
      </c>
      <c r="E7" s="72" t="s">
        <v>10</v>
      </c>
      <c r="F7" s="73" t="s">
        <v>10</v>
      </c>
      <c r="G7" s="71" t="s">
        <v>10</v>
      </c>
      <c r="H7" s="72" t="s">
        <v>10</v>
      </c>
      <c r="I7" s="72" t="s">
        <v>10</v>
      </c>
      <c r="J7" s="73" t="s">
        <v>10</v>
      </c>
      <c r="K7" s="71" t="s">
        <v>10</v>
      </c>
      <c r="L7" s="72" t="s">
        <v>10</v>
      </c>
      <c r="M7" s="72" t="s">
        <v>10</v>
      </c>
      <c r="N7" s="73" t="s">
        <v>10</v>
      </c>
      <c r="O7" s="71" t="s">
        <v>10</v>
      </c>
      <c r="P7" s="72" t="s">
        <v>10</v>
      </c>
      <c r="Q7" s="72" t="s">
        <v>10</v>
      </c>
      <c r="R7" s="73" t="s">
        <v>10</v>
      </c>
      <c r="S7" s="89" t="s">
        <v>273</v>
      </c>
    </row>
    <row r="8" spans="1:19" ht="16" x14ac:dyDescent="0.3">
      <c r="A8" s="33" t="s">
        <v>152</v>
      </c>
      <c r="B8" s="12" t="s">
        <v>96</v>
      </c>
      <c r="C8" s="58">
        <v>1</v>
      </c>
      <c r="D8" s="5">
        <v>0</v>
      </c>
      <c r="E8" s="5">
        <v>0</v>
      </c>
      <c r="F8" s="59">
        <v>0</v>
      </c>
      <c r="G8" s="58">
        <v>1</v>
      </c>
      <c r="H8" s="5">
        <v>0</v>
      </c>
      <c r="I8" s="5">
        <v>0</v>
      </c>
      <c r="J8" s="59">
        <v>0</v>
      </c>
      <c r="K8" s="64" t="s">
        <v>10</v>
      </c>
      <c r="L8" s="63" t="s">
        <v>10</v>
      </c>
      <c r="M8" s="63" t="s">
        <v>10</v>
      </c>
      <c r="N8" s="84">
        <v>1</v>
      </c>
      <c r="O8" s="64" t="s">
        <v>10</v>
      </c>
      <c r="P8" s="63" t="s">
        <v>10</v>
      </c>
      <c r="Q8" s="63" t="s">
        <v>10</v>
      </c>
      <c r="R8" s="84">
        <v>1</v>
      </c>
      <c r="S8" s="90" t="s">
        <v>275</v>
      </c>
    </row>
    <row r="9" spans="1:19" ht="16" x14ac:dyDescent="0.3">
      <c r="A9" s="33" t="s">
        <v>161</v>
      </c>
      <c r="B9" s="12" t="s">
        <v>257</v>
      </c>
      <c r="C9" s="58">
        <v>1</v>
      </c>
      <c r="D9" s="5">
        <v>0</v>
      </c>
      <c r="E9" s="5">
        <v>0</v>
      </c>
      <c r="F9" s="59">
        <v>0</v>
      </c>
      <c r="G9" s="58">
        <v>1</v>
      </c>
      <c r="H9" s="5">
        <v>0</v>
      </c>
      <c r="I9" s="5">
        <v>0</v>
      </c>
      <c r="J9" s="59">
        <v>0</v>
      </c>
      <c r="K9" s="58">
        <v>1</v>
      </c>
      <c r="L9" s="5">
        <v>0</v>
      </c>
      <c r="M9" s="5">
        <v>0</v>
      </c>
      <c r="N9" s="59">
        <v>0</v>
      </c>
      <c r="O9" s="58">
        <v>1</v>
      </c>
      <c r="P9" s="5">
        <v>0</v>
      </c>
      <c r="Q9" s="5">
        <v>0</v>
      </c>
      <c r="R9" s="59">
        <v>0</v>
      </c>
      <c r="S9" s="87" t="s">
        <v>10</v>
      </c>
    </row>
    <row r="10" spans="1:19" ht="16" x14ac:dyDescent="0.3">
      <c r="A10" s="33" t="s">
        <v>165</v>
      </c>
      <c r="B10" s="12" t="s">
        <v>269</v>
      </c>
      <c r="C10" s="58">
        <v>0</v>
      </c>
      <c r="D10" s="5">
        <v>1</v>
      </c>
      <c r="E10" s="5">
        <v>0</v>
      </c>
      <c r="F10" s="59">
        <v>0</v>
      </c>
      <c r="G10" s="58">
        <v>0</v>
      </c>
      <c r="H10" s="5">
        <v>1</v>
      </c>
      <c r="I10" s="5">
        <v>0</v>
      </c>
      <c r="J10" s="59">
        <v>0</v>
      </c>
      <c r="K10" s="58">
        <v>0</v>
      </c>
      <c r="L10" s="5">
        <v>1</v>
      </c>
      <c r="M10" s="5">
        <v>0</v>
      </c>
      <c r="N10" s="59">
        <v>0</v>
      </c>
      <c r="O10" s="58">
        <v>0</v>
      </c>
      <c r="P10" s="5">
        <v>1</v>
      </c>
      <c r="Q10" s="5">
        <v>0</v>
      </c>
      <c r="R10" s="59">
        <v>0</v>
      </c>
      <c r="S10" s="87" t="s">
        <v>10</v>
      </c>
    </row>
    <row r="11" spans="1:19" ht="16" x14ac:dyDescent="0.3">
      <c r="A11" s="33" t="s">
        <v>170</v>
      </c>
      <c r="B11" s="12" t="s">
        <v>64</v>
      </c>
      <c r="C11" s="58">
        <v>0</v>
      </c>
      <c r="D11" s="5">
        <v>1</v>
      </c>
      <c r="E11" s="5">
        <v>0</v>
      </c>
      <c r="F11" s="59">
        <v>0</v>
      </c>
      <c r="G11" s="58">
        <v>0</v>
      </c>
      <c r="H11" s="5">
        <v>1</v>
      </c>
      <c r="I11" s="5">
        <v>0</v>
      </c>
      <c r="J11" s="59">
        <v>0</v>
      </c>
      <c r="K11" s="64" t="s">
        <v>10</v>
      </c>
      <c r="L11" s="63" t="s">
        <v>10</v>
      </c>
      <c r="M11" s="63" t="s">
        <v>10</v>
      </c>
      <c r="N11" s="84">
        <v>1</v>
      </c>
      <c r="O11" s="64" t="s">
        <v>10</v>
      </c>
      <c r="P11" s="63" t="s">
        <v>10</v>
      </c>
      <c r="Q11" s="63" t="s">
        <v>10</v>
      </c>
      <c r="R11" s="84">
        <v>1</v>
      </c>
      <c r="S11" s="90" t="s">
        <v>276</v>
      </c>
    </row>
    <row r="12" spans="1:19" ht="16" x14ac:dyDescent="0.3">
      <c r="A12" s="33" t="s">
        <v>174</v>
      </c>
      <c r="B12" s="12" t="s">
        <v>47</v>
      </c>
      <c r="C12" s="58">
        <v>0</v>
      </c>
      <c r="D12" s="5">
        <v>1</v>
      </c>
      <c r="E12" s="5">
        <v>0</v>
      </c>
      <c r="F12" s="59">
        <v>0</v>
      </c>
      <c r="G12" s="58">
        <v>0</v>
      </c>
      <c r="H12" s="5">
        <v>1</v>
      </c>
      <c r="I12" s="5">
        <v>0</v>
      </c>
      <c r="J12" s="59">
        <v>0</v>
      </c>
      <c r="K12" s="58">
        <v>0</v>
      </c>
      <c r="L12" s="5">
        <v>1</v>
      </c>
      <c r="M12" s="5">
        <v>0</v>
      </c>
      <c r="N12" s="59">
        <v>0</v>
      </c>
      <c r="O12" s="58">
        <v>0</v>
      </c>
      <c r="P12" s="5">
        <v>1</v>
      </c>
      <c r="Q12" s="5">
        <v>0</v>
      </c>
      <c r="R12" s="59">
        <v>0</v>
      </c>
      <c r="S12" s="87" t="s">
        <v>10</v>
      </c>
    </row>
    <row r="13" spans="1:19" ht="16" x14ac:dyDescent="0.3">
      <c r="A13" s="33" t="s">
        <v>179</v>
      </c>
      <c r="B13" s="12" t="s">
        <v>7</v>
      </c>
      <c r="C13" s="58">
        <v>1</v>
      </c>
      <c r="D13" s="5">
        <v>0</v>
      </c>
      <c r="E13" s="5">
        <v>0</v>
      </c>
      <c r="F13" s="59">
        <v>0</v>
      </c>
      <c r="G13" s="58">
        <v>1</v>
      </c>
      <c r="H13" s="5">
        <v>0</v>
      </c>
      <c r="I13" s="5">
        <v>0</v>
      </c>
      <c r="J13" s="59">
        <v>0</v>
      </c>
      <c r="K13" s="58">
        <v>1</v>
      </c>
      <c r="L13" s="5">
        <v>0</v>
      </c>
      <c r="M13" s="5">
        <v>0</v>
      </c>
      <c r="N13" s="59">
        <v>0</v>
      </c>
      <c r="O13" s="58">
        <v>1</v>
      </c>
      <c r="P13" s="5">
        <v>0</v>
      </c>
      <c r="Q13" s="5">
        <v>0</v>
      </c>
      <c r="R13" s="59">
        <v>0</v>
      </c>
      <c r="S13" s="87" t="s">
        <v>10</v>
      </c>
    </row>
    <row r="14" spans="1:19" ht="16" x14ac:dyDescent="0.3">
      <c r="A14" s="33" t="s">
        <v>188</v>
      </c>
      <c r="B14" s="12" t="s">
        <v>39</v>
      </c>
      <c r="C14" s="58">
        <v>1</v>
      </c>
      <c r="D14" s="5">
        <v>0</v>
      </c>
      <c r="E14" s="5">
        <v>0</v>
      </c>
      <c r="F14" s="59">
        <v>0</v>
      </c>
      <c r="G14" s="58">
        <v>1</v>
      </c>
      <c r="H14" s="5">
        <v>0</v>
      </c>
      <c r="I14" s="5">
        <v>0</v>
      </c>
      <c r="J14" s="59">
        <v>0</v>
      </c>
      <c r="K14" s="64">
        <v>0</v>
      </c>
      <c r="L14" s="63">
        <v>0</v>
      </c>
      <c r="M14" s="63">
        <v>0</v>
      </c>
      <c r="N14" s="84">
        <v>1</v>
      </c>
      <c r="O14" s="64">
        <v>0</v>
      </c>
      <c r="P14" s="63">
        <v>0</v>
      </c>
      <c r="Q14" s="63">
        <v>0</v>
      </c>
      <c r="R14" s="84">
        <v>1</v>
      </c>
      <c r="S14" s="90" t="s">
        <v>274</v>
      </c>
    </row>
    <row r="15" spans="1:19" ht="16" x14ac:dyDescent="0.3">
      <c r="A15" s="33" t="s">
        <v>193</v>
      </c>
      <c r="B15" s="12" t="s">
        <v>44</v>
      </c>
      <c r="C15" s="61">
        <v>0</v>
      </c>
      <c r="D15" s="18">
        <v>0</v>
      </c>
      <c r="E15" s="18">
        <v>0</v>
      </c>
      <c r="F15" s="62">
        <v>1</v>
      </c>
      <c r="G15" s="61">
        <v>0</v>
      </c>
      <c r="H15" s="18">
        <v>0</v>
      </c>
      <c r="I15" s="18">
        <v>0</v>
      </c>
      <c r="J15" s="62">
        <v>1</v>
      </c>
      <c r="K15" s="61">
        <v>0</v>
      </c>
      <c r="L15" s="18">
        <v>0</v>
      </c>
      <c r="M15" s="18">
        <v>0</v>
      </c>
      <c r="N15" s="62">
        <v>1</v>
      </c>
      <c r="O15" s="61">
        <v>0</v>
      </c>
      <c r="P15" s="18">
        <v>0</v>
      </c>
      <c r="Q15" s="18">
        <v>0</v>
      </c>
      <c r="R15" s="62">
        <v>1</v>
      </c>
      <c r="S15" s="88" t="s">
        <v>272</v>
      </c>
    </row>
    <row r="16" spans="1:19" ht="16" x14ac:dyDescent="0.3">
      <c r="A16" s="33" t="s">
        <v>207</v>
      </c>
      <c r="B16" s="12" t="s">
        <v>50</v>
      </c>
      <c r="C16" s="58">
        <v>1</v>
      </c>
      <c r="D16" s="5">
        <v>0</v>
      </c>
      <c r="E16" s="5">
        <v>0</v>
      </c>
      <c r="F16" s="59">
        <v>0</v>
      </c>
      <c r="G16" s="58">
        <v>1</v>
      </c>
      <c r="H16" s="5">
        <v>0</v>
      </c>
      <c r="I16" s="5">
        <v>0</v>
      </c>
      <c r="J16" s="59">
        <v>0</v>
      </c>
      <c r="K16" s="58">
        <v>1</v>
      </c>
      <c r="L16" s="5">
        <v>0</v>
      </c>
      <c r="M16" s="5">
        <v>0</v>
      </c>
      <c r="N16" s="59">
        <v>0</v>
      </c>
      <c r="O16" s="58">
        <v>1</v>
      </c>
      <c r="P16" s="5">
        <v>0</v>
      </c>
      <c r="Q16" s="5">
        <v>0</v>
      </c>
      <c r="R16" s="59">
        <v>0</v>
      </c>
      <c r="S16" s="87" t="s">
        <v>10</v>
      </c>
    </row>
    <row r="17" spans="1:19" ht="16" x14ac:dyDescent="0.3">
      <c r="A17" s="33" t="s">
        <v>202</v>
      </c>
      <c r="B17" s="12" t="s">
        <v>57</v>
      </c>
      <c r="C17" s="58">
        <v>1</v>
      </c>
      <c r="D17" s="5">
        <v>0</v>
      </c>
      <c r="E17" s="5">
        <v>0</v>
      </c>
      <c r="F17" s="59">
        <v>0</v>
      </c>
      <c r="G17" s="58">
        <v>1</v>
      </c>
      <c r="H17" s="5">
        <v>0</v>
      </c>
      <c r="I17" s="5">
        <v>0</v>
      </c>
      <c r="J17" s="59">
        <v>0</v>
      </c>
      <c r="K17" s="58">
        <v>1</v>
      </c>
      <c r="L17" s="5">
        <v>0</v>
      </c>
      <c r="M17" s="5">
        <v>0</v>
      </c>
      <c r="N17" s="59">
        <v>0</v>
      </c>
      <c r="O17" s="58">
        <v>1</v>
      </c>
      <c r="P17" s="5">
        <v>0</v>
      </c>
      <c r="Q17" s="5">
        <v>0</v>
      </c>
      <c r="R17" s="59">
        <v>0</v>
      </c>
      <c r="S17" s="87" t="s">
        <v>10</v>
      </c>
    </row>
    <row r="18" spans="1:19" ht="16" x14ac:dyDescent="0.3">
      <c r="A18" s="33" t="s">
        <v>208</v>
      </c>
      <c r="B18" s="12" t="s">
        <v>66</v>
      </c>
      <c r="C18" s="58">
        <v>0</v>
      </c>
      <c r="D18" s="5">
        <v>1</v>
      </c>
      <c r="E18" s="5">
        <v>0</v>
      </c>
      <c r="F18" s="59">
        <v>0</v>
      </c>
      <c r="G18" s="65">
        <v>0</v>
      </c>
      <c r="H18" s="66">
        <v>0</v>
      </c>
      <c r="I18" s="66">
        <v>1</v>
      </c>
      <c r="J18" s="67">
        <v>0</v>
      </c>
      <c r="K18" s="58">
        <v>0</v>
      </c>
      <c r="L18" s="5">
        <v>1</v>
      </c>
      <c r="M18" s="5">
        <v>0</v>
      </c>
      <c r="N18" s="59">
        <v>0</v>
      </c>
      <c r="O18" s="65">
        <v>0</v>
      </c>
      <c r="P18" s="66">
        <v>0</v>
      </c>
      <c r="Q18" s="66">
        <v>1</v>
      </c>
      <c r="R18" s="67">
        <v>0</v>
      </c>
      <c r="S18" s="91" t="s">
        <v>278</v>
      </c>
    </row>
    <row r="19" spans="1:19" ht="16" x14ac:dyDescent="0.3">
      <c r="A19" s="33" t="s">
        <v>217</v>
      </c>
      <c r="B19" s="57"/>
      <c r="C19" s="71" t="s">
        <v>10</v>
      </c>
      <c r="D19" s="72" t="s">
        <v>10</v>
      </c>
      <c r="E19" s="72" t="s">
        <v>10</v>
      </c>
      <c r="F19" s="73" t="s">
        <v>10</v>
      </c>
      <c r="G19" s="71" t="s">
        <v>10</v>
      </c>
      <c r="H19" s="72" t="s">
        <v>10</v>
      </c>
      <c r="I19" s="72" t="s">
        <v>10</v>
      </c>
      <c r="J19" s="73" t="s">
        <v>10</v>
      </c>
      <c r="K19" s="71" t="s">
        <v>10</v>
      </c>
      <c r="L19" s="72" t="s">
        <v>10</v>
      </c>
      <c r="M19" s="72" t="s">
        <v>10</v>
      </c>
      <c r="N19" s="73" t="s">
        <v>10</v>
      </c>
      <c r="O19" s="71" t="s">
        <v>10</v>
      </c>
      <c r="P19" s="72" t="s">
        <v>10</v>
      </c>
      <c r="Q19" s="72" t="s">
        <v>10</v>
      </c>
      <c r="R19" s="73" t="s">
        <v>10</v>
      </c>
      <c r="S19" s="89" t="s">
        <v>273</v>
      </c>
    </row>
    <row r="20" spans="1:19" ht="16" x14ac:dyDescent="0.3">
      <c r="A20" s="33" t="s">
        <v>223</v>
      </c>
      <c r="B20" s="12" t="s">
        <v>85</v>
      </c>
      <c r="C20" s="65">
        <v>0</v>
      </c>
      <c r="D20" s="66">
        <v>0</v>
      </c>
      <c r="E20" s="66">
        <v>1</v>
      </c>
      <c r="F20" s="67">
        <v>0</v>
      </c>
      <c r="G20" s="65">
        <v>0</v>
      </c>
      <c r="H20" s="66">
        <v>0</v>
      </c>
      <c r="I20" s="66">
        <v>1</v>
      </c>
      <c r="J20" s="67">
        <v>0</v>
      </c>
      <c r="K20" s="65">
        <v>0</v>
      </c>
      <c r="L20" s="66">
        <v>0</v>
      </c>
      <c r="M20" s="66">
        <v>1</v>
      </c>
      <c r="N20" s="67">
        <v>0</v>
      </c>
      <c r="O20" s="65">
        <v>0</v>
      </c>
      <c r="P20" s="66">
        <v>0</v>
      </c>
      <c r="Q20" s="66">
        <v>1</v>
      </c>
      <c r="R20" s="67">
        <v>0</v>
      </c>
      <c r="S20" s="91" t="s">
        <v>277</v>
      </c>
    </row>
    <row r="21" spans="1:19" ht="16" x14ac:dyDescent="0.3">
      <c r="A21" s="33" t="s">
        <v>228</v>
      </c>
      <c r="B21" s="12" t="s">
        <v>34</v>
      </c>
      <c r="C21" s="58">
        <v>0</v>
      </c>
      <c r="D21" s="5">
        <v>1</v>
      </c>
      <c r="E21" s="5">
        <v>0</v>
      </c>
      <c r="F21" s="59">
        <v>0</v>
      </c>
      <c r="G21" s="58">
        <v>0</v>
      </c>
      <c r="H21" s="5">
        <v>1</v>
      </c>
      <c r="I21" s="5">
        <v>0</v>
      </c>
      <c r="J21" s="59">
        <v>0</v>
      </c>
      <c r="K21" s="58">
        <v>0</v>
      </c>
      <c r="L21" s="5">
        <v>1</v>
      </c>
      <c r="M21" s="5">
        <v>0</v>
      </c>
      <c r="N21" s="59">
        <v>0</v>
      </c>
      <c r="O21" s="58">
        <v>0</v>
      </c>
      <c r="P21" s="5">
        <v>1</v>
      </c>
      <c r="Q21" s="5">
        <v>0</v>
      </c>
      <c r="R21" s="59">
        <v>0</v>
      </c>
      <c r="S21" s="87" t="s">
        <v>10</v>
      </c>
    </row>
    <row r="22" spans="1:19" ht="16" x14ac:dyDescent="0.3">
      <c r="A22" s="33" t="s">
        <v>233</v>
      </c>
      <c r="B22" s="12" t="s">
        <v>78</v>
      </c>
      <c r="C22" s="68">
        <v>1</v>
      </c>
      <c r="D22" s="69">
        <v>1</v>
      </c>
      <c r="E22" s="69">
        <v>0</v>
      </c>
      <c r="F22" s="70">
        <v>0</v>
      </c>
      <c r="G22" s="68">
        <v>1</v>
      </c>
      <c r="H22" s="69">
        <v>1</v>
      </c>
      <c r="I22" s="69">
        <v>0</v>
      </c>
      <c r="J22" s="70">
        <v>0</v>
      </c>
      <c r="K22" s="58">
        <v>0</v>
      </c>
      <c r="L22" s="5">
        <v>1</v>
      </c>
      <c r="M22" s="5">
        <v>0</v>
      </c>
      <c r="N22" s="59">
        <v>0</v>
      </c>
      <c r="O22" s="58">
        <v>0</v>
      </c>
      <c r="P22" s="5">
        <v>1</v>
      </c>
      <c r="Q22" s="5">
        <v>0</v>
      </c>
      <c r="R22" s="59">
        <v>0</v>
      </c>
      <c r="S22" s="93" t="s">
        <v>279</v>
      </c>
    </row>
    <row r="23" spans="1:19" ht="16" x14ac:dyDescent="0.3">
      <c r="A23" s="33" t="s">
        <v>238</v>
      </c>
      <c r="B23" s="12" t="s">
        <v>267</v>
      </c>
      <c r="C23" s="58">
        <v>1</v>
      </c>
      <c r="D23" s="5">
        <v>0</v>
      </c>
      <c r="E23" s="5">
        <v>0</v>
      </c>
      <c r="F23" s="59">
        <v>0</v>
      </c>
      <c r="G23" s="58">
        <v>1</v>
      </c>
      <c r="H23" s="5">
        <v>0</v>
      </c>
      <c r="I23" s="5">
        <v>0</v>
      </c>
      <c r="J23" s="59">
        <v>0</v>
      </c>
      <c r="K23" s="65">
        <v>0</v>
      </c>
      <c r="L23" s="66">
        <v>0</v>
      </c>
      <c r="M23" s="66">
        <v>1</v>
      </c>
      <c r="N23" s="67">
        <v>0</v>
      </c>
      <c r="O23" s="65">
        <v>0</v>
      </c>
      <c r="P23" s="66">
        <v>0</v>
      </c>
      <c r="Q23" s="66">
        <v>1</v>
      </c>
      <c r="R23" s="67">
        <v>0</v>
      </c>
      <c r="S23" s="91" t="s">
        <v>280</v>
      </c>
    </row>
    <row r="24" spans="1:19" ht="16.649999999999999" thickBot="1" x14ac:dyDescent="0.35">
      <c r="A24" s="33" t="s">
        <v>247</v>
      </c>
      <c r="B24" s="60" t="s">
        <v>268</v>
      </c>
      <c r="C24" s="79">
        <v>0</v>
      </c>
      <c r="D24" s="80">
        <v>0</v>
      </c>
      <c r="E24" s="80">
        <v>1</v>
      </c>
      <c r="F24" s="81">
        <v>0</v>
      </c>
      <c r="G24" s="79">
        <v>0</v>
      </c>
      <c r="H24" s="80">
        <v>0</v>
      </c>
      <c r="I24" s="80">
        <v>1</v>
      </c>
      <c r="J24" s="81">
        <v>0</v>
      </c>
      <c r="K24" s="79">
        <v>0</v>
      </c>
      <c r="L24" s="80">
        <v>0</v>
      </c>
      <c r="M24" s="80">
        <v>1</v>
      </c>
      <c r="N24" s="81">
        <v>0</v>
      </c>
      <c r="O24" s="79">
        <v>0</v>
      </c>
      <c r="P24" s="80">
        <v>0</v>
      </c>
      <c r="Q24" s="80">
        <v>1</v>
      </c>
      <c r="R24" s="81">
        <v>0</v>
      </c>
      <c r="S24" s="94" t="s">
        <v>277</v>
      </c>
    </row>
    <row r="25" spans="1:19" ht="24.8" customHeight="1" thickBot="1" x14ac:dyDescent="0.35">
      <c r="B25" s="86" t="s">
        <v>261</v>
      </c>
      <c r="C25" s="95">
        <f>SUM(C4:C24)</f>
        <v>9</v>
      </c>
      <c r="D25" s="96">
        <f t="shared" ref="D25:Q25" si="0">SUM(D4:D24)</f>
        <v>7</v>
      </c>
      <c r="E25" s="96">
        <f t="shared" si="0"/>
        <v>2</v>
      </c>
      <c r="F25" s="96">
        <f t="shared" si="0"/>
        <v>2</v>
      </c>
      <c r="G25" s="96">
        <f t="shared" si="0"/>
        <v>9</v>
      </c>
      <c r="H25" s="96">
        <f t="shared" si="0"/>
        <v>6</v>
      </c>
      <c r="I25" s="96">
        <f t="shared" si="0"/>
        <v>3</v>
      </c>
      <c r="J25" s="97">
        <f t="shared" si="0"/>
        <v>2</v>
      </c>
      <c r="K25" s="98">
        <f t="shared" si="0"/>
        <v>5</v>
      </c>
      <c r="L25" s="76">
        <f t="shared" si="0"/>
        <v>6</v>
      </c>
      <c r="M25" s="76">
        <f t="shared" si="0"/>
        <v>3</v>
      </c>
      <c r="N25" s="76">
        <f t="shared" si="0"/>
        <v>5</v>
      </c>
      <c r="O25" s="76">
        <f t="shared" si="0"/>
        <v>5</v>
      </c>
      <c r="P25" s="76">
        <f t="shared" si="0"/>
        <v>5</v>
      </c>
      <c r="Q25" s="76">
        <f t="shared" si="0"/>
        <v>4</v>
      </c>
      <c r="R25" s="76">
        <f>SUM(R4:R24)</f>
        <v>5</v>
      </c>
      <c r="S25" s="85"/>
    </row>
    <row r="26" spans="1:19" x14ac:dyDescent="0.3">
      <c r="K26" s="1"/>
    </row>
    <row r="27" spans="1:19" ht="21.1" customHeight="1" x14ac:dyDescent="0.3">
      <c r="A27" s="3" t="s">
        <v>271</v>
      </c>
      <c r="B27" s="5">
        <v>21</v>
      </c>
      <c r="K27" s="1"/>
    </row>
    <row r="28" spans="1:19" ht="21.1" customHeight="1" x14ac:dyDescent="0.3">
      <c r="A28" s="3" t="s">
        <v>355</v>
      </c>
      <c r="B28" s="5">
        <v>19</v>
      </c>
    </row>
  </sheetData>
  <mergeCells count="6">
    <mergeCell ref="K2:N2"/>
    <mergeCell ref="O2:R2"/>
    <mergeCell ref="C2:F2"/>
    <mergeCell ref="C1:J1"/>
    <mergeCell ref="G2:J2"/>
    <mergeCell ref="K1:R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C1F28-A90D-4B93-A96D-5C1820F58102}">
  <sheetPr>
    <tabColor rgb="FF00B0F0"/>
  </sheetPr>
  <dimension ref="A1:E1"/>
  <sheetViews>
    <sheetView showGridLines="0" zoomScaleNormal="100" workbookViewId="0">
      <selection activeCell="E6" sqref="E6"/>
    </sheetView>
  </sheetViews>
  <sheetFormatPr defaultRowHeight="14.8" x14ac:dyDescent="0.3"/>
  <cols>
    <col min="1" max="1" width="14.5546875" bestFit="1" customWidth="1"/>
    <col min="2" max="2" width="12.33203125" bestFit="1" customWidth="1"/>
    <col min="5" max="5" width="127" customWidth="1"/>
    <col min="6" max="6" width="3.109375" customWidth="1"/>
    <col min="7" max="7" width="3.33203125" customWidth="1"/>
    <col min="8" max="8" width="73.44140625" customWidth="1"/>
  </cols>
  <sheetData>
    <row r="1" spans="1:5" ht="103.4" x14ac:dyDescent="0.3">
      <c r="A1" s="3" t="s">
        <v>66</v>
      </c>
      <c r="B1" s="3" t="s">
        <v>283</v>
      </c>
      <c r="C1" s="3" t="s">
        <v>281</v>
      </c>
      <c r="D1" s="3"/>
      <c r="E1" s="99" t="s">
        <v>284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CD03A-3945-4E4B-A815-D6AEEBA32705}">
  <sheetPr>
    <tabColor rgb="FF00B0F0"/>
  </sheetPr>
  <dimension ref="A1:D5"/>
  <sheetViews>
    <sheetView showGridLines="0" workbookViewId="0">
      <selection sqref="A1:A5"/>
    </sheetView>
  </sheetViews>
  <sheetFormatPr defaultRowHeight="14.8" x14ac:dyDescent="0.3"/>
  <cols>
    <col min="1" max="1" width="22" bestFit="1" customWidth="1"/>
    <col min="2" max="2" width="12.33203125" bestFit="1" customWidth="1"/>
    <col min="3" max="3" width="65.109375" customWidth="1"/>
    <col min="4" max="4" width="95.6640625" customWidth="1"/>
  </cols>
  <sheetData>
    <row r="1" spans="1:4" ht="34.5" customHeight="1" x14ac:dyDescent="0.3">
      <c r="A1" s="3" t="s">
        <v>7</v>
      </c>
      <c r="B1" s="3" t="s">
        <v>283</v>
      </c>
      <c r="C1" s="7" t="s">
        <v>11</v>
      </c>
    </row>
    <row r="2" spans="1:4" ht="34.5" customHeight="1" x14ac:dyDescent="0.3">
      <c r="A2" s="3" t="s">
        <v>50</v>
      </c>
      <c r="B2" s="3" t="s">
        <v>283</v>
      </c>
      <c r="C2" s="7" t="s">
        <v>51</v>
      </c>
    </row>
    <row r="3" spans="1:4" ht="34.5" customHeight="1" x14ac:dyDescent="0.3">
      <c r="A3" s="3" t="s">
        <v>57</v>
      </c>
      <c r="B3" s="3" t="s">
        <v>283</v>
      </c>
      <c r="C3" s="7" t="s">
        <v>58</v>
      </c>
      <c r="D3" s="11" t="s">
        <v>59</v>
      </c>
    </row>
    <row r="4" spans="1:4" ht="34.5" customHeight="1" x14ac:dyDescent="0.3">
      <c r="A4" s="3" t="s">
        <v>79</v>
      </c>
      <c r="B4" s="3" t="s">
        <v>14</v>
      </c>
      <c r="C4" s="7" t="s">
        <v>80</v>
      </c>
    </row>
    <row r="5" spans="1:4" ht="34.5" customHeight="1" x14ac:dyDescent="0.3">
      <c r="A5" s="48" t="s">
        <v>257</v>
      </c>
      <c r="B5" s="48" t="s">
        <v>14</v>
      </c>
      <c r="C5" s="100"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55B7B-3AC8-4595-A8C1-879CB7ED13BD}">
  <sheetPr>
    <tabColor rgb="FF00B0F0"/>
  </sheetPr>
  <dimension ref="A1:E5"/>
  <sheetViews>
    <sheetView showGridLines="0" workbookViewId="0">
      <selection activeCell="C4" sqref="C4"/>
    </sheetView>
  </sheetViews>
  <sheetFormatPr defaultRowHeight="14.8" x14ac:dyDescent="0.3"/>
  <cols>
    <col min="1" max="1" width="14.5546875" bestFit="1" customWidth="1"/>
    <col min="2" max="2" width="12.33203125" bestFit="1" customWidth="1"/>
    <col min="3" max="3" width="141.33203125" customWidth="1"/>
    <col min="4" max="4" width="44.33203125" customWidth="1"/>
    <col min="5" max="5" width="19.6640625" bestFit="1" customWidth="1"/>
  </cols>
  <sheetData>
    <row r="1" spans="1:5" ht="118.15" x14ac:dyDescent="0.3">
      <c r="A1" s="3" t="s">
        <v>66</v>
      </c>
      <c r="B1" s="3" t="s">
        <v>283</v>
      </c>
      <c r="C1" s="7" t="s">
        <v>71</v>
      </c>
    </row>
    <row r="2" spans="1:5" ht="29.55" x14ac:dyDescent="0.3">
      <c r="A2" s="3" t="s">
        <v>79</v>
      </c>
      <c r="B2" s="3" t="s">
        <v>15</v>
      </c>
      <c r="C2" s="7" t="s">
        <v>332</v>
      </c>
      <c r="D2" s="7" t="s">
        <v>80</v>
      </c>
    </row>
    <row r="3" spans="1:5" ht="29.55" x14ac:dyDescent="0.3">
      <c r="A3" s="3" t="s">
        <v>85</v>
      </c>
      <c r="B3" s="3" t="s">
        <v>14</v>
      </c>
      <c r="C3" s="7" t="s">
        <v>86</v>
      </c>
    </row>
    <row r="4" spans="1:5" ht="132.94999999999999" x14ac:dyDescent="0.3">
      <c r="A4" s="104" t="s">
        <v>91</v>
      </c>
      <c r="B4" s="104" t="s">
        <v>14</v>
      </c>
      <c r="C4" s="105" t="s">
        <v>92</v>
      </c>
      <c r="D4" s="106" t="s">
        <v>289</v>
      </c>
      <c r="E4" s="101" t="s">
        <v>293</v>
      </c>
    </row>
    <row r="5" spans="1:5" ht="73.849999999999994" x14ac:dyDescent="0.3">
      <c r="A5" s="104" t="s">
        <v>91</v>
      </c>
      <c r="B5" s="104" t="s">
        <v>15</v>
      </c>
      <c r="C5" s="105" t="s">
        <v>94</v>
      </c>
      <c r="D5" s="106" t="s">
        <v>93</v>
      </c>
    </row>
  </sheetData>
  <phoneticPr fontId="2"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A50ED-C1FB-4085-913F-71A68616703C}">
  <sheetPr>
    <tabColor theme="9" tint="0.59999389629810485"/>
  </sheetPr>
  <dimension ref="A1:D7"/>
  <sheetViews>
    <sheetView workbookViewId="0"/>
  </sheetViews>
  <sheetFormatPr defaultColWidth="9.109375" defaultRowHeight="14.8" x14ac:dyDescent="0.3"/>
  <cols>
    <col min="1" max="1" width="22" style="1" bestFit="1" customWidth="1"/>
    <col min="2" max="2" width="80.88671875" style="1" customWidth="1"/>
    <col min="3" max="3" width="22" style="1" bestFit="1" customWidth="1"/>
    <col min="4" max="4" width="114.33203125" style="1" customWidth="1"/>
    <col min="5" max="16384" width="9.109375" style="1"/>
  </cols>
  <sheetData>
    <row r="1" spans="1:4" ht="42.8" customHeight="1" x14ac:dyDescent="0.3">
      <c r="A1" s="101" t="s">
        <v>0</v>
      </c>
      <c r="B1" s="103" t="s">
        <v>285</v>
      </c>
      <c r="C1" s="101" t="s">
        <v>0</v>
      </c>
      <c r="D1" s="103" t="s">
        <v>294</v>
      </c>
    </row>
    <row r="2" spans="1:4" ht="100.5" customHeight="1" x14ac:dyDescent="0.3">
      <c r="A2" s="3" t="s">
        <v>7</v>
      </c>
      <c r="B2" s="102" t="s">
        <v>334</v>
      </c>
      <c r="C2" s="3" t="s">
        <v>7</v>
      </c>
      <c r="D2" s="102" t="s">
        <v>296</v>
      </c>
    </row>
    <row r="3" spans="1:4" ht="88.65" x14ac:dyDescent="0.3">
      <c r="A3" s="3" t="s">
        <v>50</v>
      </c>
      <c r="B3" s="102" t="s">
        <v>290</v>
      </c>
      <c r="C3" s="3" t="s">
        <v>50</v>
      </c>
      <c r="D3" s="102" t="s">
        <v>297</v>
      </c>
    </row>
    <row r="4" spans="1:4" ht="103.4" x14ac:dyDescent="0.3">
      <c r="A4" s="3" t="s">
        <v>57</v>
      </c>
      <c r="B4" s="102" t="s">
        <v>302</v>
      </c>
      <c r="C4" s="3" t="s">
        <v>57</v>
      </c>
      <c r="D4" s="102" t="s">
        <v>297</v>
      </c>
    </row>
    <row r="5" spans="1:4" ht="84" customHeight="1" x14ac:dyDescent="0.3">
      <c r="A5" s="3" t="s">
        <v>267</v>
      </c>
      <c r="B5" s="102" t="s">
        <v>288</v>
      </c>
      <c r="C5" s="3" t="s">
        <v>267</v>
      </c>
      <c r="D5" s="102" t="s">
        <v>298</v>
      </c>
    </row>
    <row r="6" spans="1:4" ht="84" customHeight="1" x14ac:dyDescent="0.3">
      <c r="A6" s="48" t="s">
        <v>257</v>
      </c>
      <c r="B6" s="102" t="s">
        <v>299</v>
      </c>
      <c r="C6" s="48" t="s">
        <v>257</v>
      </c>
      <c r="D6" s="102" t="s">
        <v>300</v>
      </c>
    </row>
    <row r="7" spans="1:4" ht="88.5" customHeight="1" x14ac:dyDescent="0.3">
      <c r="A7" s="3" t="s">
        <v>91</v>
      </c>
      <c r="B7" s="102" t="s">
        <v>292</v>
      </c>
      <c r="C7" s="3" t="s">
        <v>91</v>
      </c>
      <c r="D7" s="102" t="s">
        <v>301</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Grafici</vt:lpstr>
      </vt:variant>
      <vt:variant>
        <vt:i4>6</vt:i4>
      </vt:variant>
    </vt:vector>
  </HeadingPairs>
  <TitlesOfParts>
    <vt:vector size="19" baseType="lpstr">
      <vt:lpstr>RR-TEM-09-1</vt:lpstr>
      <vt:lpstr>SUPERFICIALI</vt:lpstr>
      <vt:lpstr>SOTTERRANEE</vt:lpstr>
      <vt:lpstr>PIVOT</vt:lpstr>
      <vt:lpstr>RISULTATI</vt:lpstr>
      <vt:lpstr>WFD-RG2022</vt:lpstr>
      <vt:lpstr>MLG116</vt:lpstr>
      <vt:lpstr>ALTRO</vt:lpstr>
      <vt:lpstr>CFR</vt:lpstr>
      <vt:lpstr>CFR_ROBU</vt:lpstr>
      <vt:lpstr>CFR_STAB</vt:lpstr>
      <vt:lpstr>CHIMICO</vt:lpstr>
      <vt:lpstr>NOTE</vt:lpstr>
      <vt:lpstr>FIUMI</vt:lpstr>
      <vt:lpstr>FIG.1</vt:lpstr>
      <vt:lpstr>FIG.2</vt:lpstr>
      <vt:lpstr>LAGHI</vt:lpstr>
      <vt:lpstr>FIG.3</vt:lpstr>
      <vt:lpstr>FIG.4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ARPA LOMBARDIA</dc:creator>
  <cp:lastModifiedBy>GENONI PIETRO</cp:lastModifiedBy>
  <dcterms:created xsi:type="dcterms:W3CDTF">2022-06-30T14:18:16Z</dcterms:created>
  <dcterms:modified xsi:type="dcterms:W3CDTF">2023-06-07T15:16:12Z</dcterms:modified>
</cp:coreProperties>
</file>